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 - RESUMO DO ORÇAMENTO" sheetId="1" r:id="rId1"/>
  </sheets>
  <definedNames>
    <definedName name="_xlnm.Print_Area" localSheetId="0">'PLAN - RESUMO DO ORÇAMENTO'!$A$1:$E$86</definedName>
  </definedNames>
  <calcPr calcId="124519"/>
</workbook>
</file>

<file path=xl/calcChain.xml><?xml version="1.0" encoding="utf-8"?>
<calcChain xmlns="http://schemas.openxmlformats.org/spreadsheetml/2006/main">
  <c r="C71" i="1"/>
  <c r="E70"/>
  <c r="E69"/>
  <c r="E68"/>
  <c r="C39"/>
  <c r="E38"/>
  <c r="E37"/>
  <c r="E36"/>
  <c r="C47"/>
  <c r="E46"/>
  <c r="E45"/>
  <c r="E44"/>
  <c r="C31"/>
  <c r="E30"/>
  <c r="E29"/>
  <c r="E28"/>
  <c r="C63"/>
  <c r="E62"/>
  <c r="E61"/>
  <c r="E60"/>
  <c r="C55"/>
  <c r="E54"/>
  <c r="E53"/>
  <c r="E52"/>
  <c r="C23"/>
  <c r="E22"/>
  <c r="E21"/>
  <c r="E20"/>
  <c r="E15"/>
  <c r="E16"/>
  <c r="C17"/>
  <c r="E14"/>
  <c r="E71" l="1"/>
  <c r="E39"/>
  <c r="E17"/>
  <c r="E23"/>
  <c r="E55"/>
  <c r="E63"/>
  <c r="E31"/>
  <c r="E47"/>
  <c r="E73" l="1"/>
</calcChain>
</file>

<file path=xl/sharedStrings.xml><?xml version="1.0" encoding="utf-8"?>
<sst xmlns="http://schemas.openxmlformats.org/spreadsheetml/2006/main" count="96" uniqueCount="32">
  <si>
    <t>ITEM</t>
  </si>
  <si>
    <t>SERVIÇO</t>
  </si>
  <si>
    <t>VALOR UNIT (R$)</t>
  </si>
  <si>
    <t>VALOR TOTAL (R$)</t>
  </si>
  <si>
    <t>TOTAL</t>
  </si>
  <si>
    <t>CONTRATANTE: COSANPA - COMPANHIA DE SANEAMENTO DO PARA</t>
  </si>
  <si>
    <t>REF: LICITAÇÃO MODO DE DISPUTA FECHADO Nº 010/2021-COSANPA-PA</t>
  </si>
  <si>
    <t>OBJETO: Contratação de empresa de engenharia especializada para a realização de estudos Hidrogeológicos e Geofísicos, com execução de furos de sondagem para avaliação preliminar, e construção de 13 (treze) poços artesianos, com execução de instalação elétrica, automação, fornecimento e instalação de bomba submersa e interligação à rede existente, em municípios da RMB, Salvaterra, Salinópolis, Ponta de Pedras, Santa Maria das Barreiras, Tailândia e Cachoeira do Ararí</t>
  </si>
  <si>
    <t>REGIÃO METROPOLITANA DE BELÉM - 03 POÇOS</t>
  </si>
  <si>
    <t>QUANT.</t>
  </si>
  <si>
    <t>Avaliação hidrogeológica, furo de sondagem, perfilagem geofísica e construção do
poço com forn. e inst. de bomba</t>
  </si>
  <si>
    <t>Interligação da unidade</t>
  </si>
  <si>
    <t>Instalações elétricas</t>
  </si>
  <si>
    <t>PERFURAÇÃO DE POÇO ARTESIANO EM AÇO CARBONO, DE DN 12" x 8" x 250 M.</t>
  </si>
  <si>
    <t>PERFURAÇÃO DE POÇO ARTESIANO EM PVC GEO, DE DN 8" x 100 M.</t>
  </si>
  <si>
    <t>SALVATERRA - 01 POÇO</t>
  </si>
  <si>
    <t>PERFURAÇÃO DE POÇO ARTESIANO EM PVC GEO, DE DN 8" x 150 M.</t>
  </si>
  <si>
    <t>SALINÓPOLIS - 02 POÇOS</t>
  </si>
  <si>
    <t>PERFURAÇÃO DE POÇO ARTESIANO EM AÇO CARBONO, DE DN 12" x 8" x 140 M.</t>
  </si>
  <si>
    <t>RESUMO DO ORÇAMENTO</t>
  </si>
  <si>
    <t>Femac Geosolo Engenharia Ltda - EPP</t>
  </si>
  <si>
    <t>CNPJ: 04.947.057/0001-53</t>
  </si>
  <si>
    <t>Av. Marquês de Herval, 440 – Belém – Pará – Brasil – CEP: 66.085-311</t>
  </si>
  <si>
    <t>CACHOEIRA DO ARARI - 01 POÇO</t>
  </si>
  <si>
    <t>PERFURAÇÃO DE POÇO ARTESIANO EM PVC GEO, DE DN 8" x 140 M.</t>
  </si>
  <si>
    <t>PONTA DE PEDRAS - 01 POÇO</t>
  </si>
  <si>
    <t>PERFURAÇÃO DE POÇO ARTESIANO EM PVC GEO, DE DN 8" x 80 M.</t>
  </si>
  <si>
    <t>TAILÂNDIA - 02 POÇOS</t>
  </si>
  <si>
    <t>PERFURAÇÃO DE POÇO ARTESIANO EM PVC GEO, DE DN 8" x 50 M.</t>
  </si>
  <si>
    <t>SANTA MARIA DAS BARREIRAS - 03 POÇOS</t>
  </si>
  <si>
    <t>VALOR TOTAL DO ORÇAMENTO PARA 13 (TREZE) POÇOS</t>
  </si>
  <si>
    <t>Telefones: (91) 3226-1871/ 3226-0981 – E-mail: femac@femacgeosolo.com.br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</si>
</sst>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NumberFormat="1" applyFont="1" applyAlignment="1">
      <alignment horizontal="left" vertic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 vertical="justify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topLeftCell="A49" zoomScaleSheetLayoutView="100" workbookViewId="0">
      <selection activeCell="I14" sqref="I14"/>
    </sheetView>
  </sheetViews>
  <sheetFormatPr defaultRowHeight="15"/>
  <cols>
    <col min="2" max="2" width="76.7109375" customWidth="1"/>
    <col min="3" max="3" width="20.28515625" customWidth="1"/>
    <col min="5" max="5" width="21.5703125" customWidth="1"/>
  </cols>
  <sheetData>
    <row r="1" spans="1:6" ht="24.95" customHeight="1">
      <c r="A1" s="16"/>
      <c r="B1" s="25" t="s">
        <v>20</v>
      </c>
      <c r="C1" s="25"/>
      <c r="D1" s="25"/>
      <c r="E1" s="25"/>
      <c r="F1" s="1"/>
    </row>
    <row r="2" spans="1:6" s="2" customFormat="1" ht="12.75" customHeight="1">
      <c r="A2" s="16"/>
      <c r="B2" s="30" t="s">
        <v>21</v>
      </c>
      <c r="C2" s="30"/>
      <c r="D2" s="30"/>
      <c r="E2" s="30"/>
      <c r="F2" s="15"/>
    </row>
    <row r="3" spans="1:6" s="2" customFormat="1" ht="12.75" customHeight="1">
      <c r="A3" s="17"/>
      <c r="B3" s="30" t="s">
        <v>22</v>
      </c>
      <c r="C3" s="30"/>
      <c r="D3" s="30"/>
      <c r="E3" s="30"/>
      <c r="F3" s="15"/>
    </row>
    <row r="4" spans="1:6" s="2" customFormat="1" ht="12.75" customHeight="1">
      <c r="A4" s="17"/>
      <c r="B4" s="18"/>
      <c r="C4" s="18"/>
      <c r="D4" s="18"/>
      <c r="E4" s="18"/>
      <c r="F4" s="15"/>
    </row>
    <row r="5" spans="1:6" s="4" customFormat="1" ht="12.75">
      <c r="A5" s="22" t="s">
        <v>6</v>
      </c>
      <c r="B5" s="22"/>
      <c r="C5" s="22"/>
      <c r="D5" s="22"/>
      <c r="E5" s="22"/>
      <c r="F5" s="3"/>
    </row>
    <row r="6" spans="1:6" s="4" customFormat="1" ht="12.75">
      <c r="A6" s="22" t="s">
        <v>5</v>
      </c>
      <c r="B6" s="22"/>
      <c r="C6" s="22"/>
      <c r="D6" s="22"/>
      <c r="E6" s="22"/>
      <c r="F6" s="3"/>
    </row>
    <row r="7" spans="1:6" s="4" customFormat="1" ht="60" customHeight="1">
      <c r="A7" s="23" t="s">
        <v>7</v>
      </c>
      <c r="B7" s="23"/>
      <c r="C7" s="23"/>
      <c r="D7" s="23"/>
      <c r="E7" s="23"/>
      <c r="F7" s="3"/>
    </row>
    <row r="8" spans="1:6" s="4" customFormat="1" ht="15" customHeight="1">
      <c r="A8" s="14"/>
      <c r="B8" s="14"/>
      <c r="C8" s="14"/>
      <c r="D8" s="14"/>
      <c r="E8" s="14"/>
      <c r="F8" s="3"/>
    </row>
    <row r="9" spans="1:6" s="4" customFormat="1" ht="15" customHeight="1">
      <c r="A9" s="29" t="s">
        <v>19</v>
      </c>
      <c r="B9" s="29"/>
      <c r="C9" s="29"/>
      <c r="D9" s="29"/>
      <c r="E9" s="29"/>
      <c r="F9" s="3"/>
    </row>
    <row r="10" spans="1:6" s="4" customFormat="1" ht="12.75">
      <c r="A10" s="28"/>
      <c r="B10" s="28"/>
      <c r="C10" s="28"/>
      <c r="D10" s="28"/>
      <c r="E10" s="28"/>
    </row>
    <row r="11" spans="1:6" s="4" customFormat="1" ht="12.75">
      <c r="A11" s="22" t="s">
        <v>8</v>
      </c>
      <c r="B11" s="22"/>
      <c r="C11" s="22"/>
      <c r="D11" s="22"/>
      <c r="E11" s="22"/>
    </row>
    <row r="12" spans="1:6" s="4" customFormat="1" ht="12.75">
      <c r="A12" s="22" t="s">
        <v>13</v>
      </c>
      <c r="B12" s="22"/>
      <c r="C12" s="22"/>
      <c r="D12" s="22"/>
      <c r="E12" s="22"/>
    </row>
    <row r="13" spans="1:6" s="4" customFormat="1" ht="12.75">
      <c r="A13" s="5" t="s">
        <v>0</v>
      </c>
      <c r="B13" s="5" t="s">
        <v>1</v>
      </c>
      <c r="C13" s="5" t="s">
        <v>2</v>
      </c>
      <c r="D13" s="5" t="s">
        <v>9</v>
      </c>
      <c r="E13" s="5" t="s">
        <v>3</v>
      </c>
    </row>
    <row r="14" spans="1:6" s="4" customFormat="1" ht="25.5">
      <c r="A14" s="7">
        <v>1</v>
      </c>
      <c r="B14" s="10" t="s">
        <v>10</v>
      </c>
      <c r="C14" s="21">
        <v>808353.42</v>
      </c>
      <c r="D14" s="7">
        <v>1</v>
      </c>
      <c r="E14" s="11">
        <f>C14*D14</f>
        <v>808353.42</v>
      </c>
    </row>
    <row r="15" spans="1:6" s="4" customFormat="1" ht="12.75">
      <c r="A15" s="7">
        <v>2</v>
      </c>
      <c r="B15" s="8" t="s">
        <v>11</v>
      </c>
      <c r="C15" s="20">
        <v>18527.59</v>
      </c>
      <c r="D15" s="7">
        <v>1</v>
      </c>
      <c r="E15" s="6">
        <f>C15*D15</f>
        <v>18527.59</v>
      </c>
    </row>
    <row r="16" spans="1:6" s="4" customFormat="1" ht="12.75">
      <c r="A16" s="7">
        <v>3</v>
      </c>
      <c r="B16" s="8" t="s">
        <v>12</v>
      </c>
      <c r="C16" s="20">
        <v>94604.01</v>
      </c>
      <c r="D16" s="7">
        <v>1</v>
      </c>
      <c r="E16" s="6">
        <f>C16*D16</f>
        <v>94604.01</v>
      </c>
    </row>
    <row r="17" spans="1:5" s="4" customFormat="1" ht="12.75">
      <c r="A17" s="26" t="s">
        <v>4</v>
      </c>
      <c r="B17" s="27"/>
      <c r="C17" s="9">
        <f>SUM(C14:C16)</f>
        <v>921485.02</v>
      </c>
      <c r="D17" s="9"/>
      <c r="E17" s="9">
        <f>SUM(E14:E16)</f>
        <v>921485.02</v>
      </c>
    </row>
    <row r="18" spans="1:5" s="4" customFormat="1" ht="12.75">
      <c r="A18" s="22" t="s">
        <v>14</v>
      </c>
      <c r="B18" s="22"/>
      <c r="C18" s="22"/>
      <c r="D18" s="22"/>
      <c r="E18" s="22"/>
    </row>
    <row r="19" spans="1:5" s="4" customFormat="1" ht="12.75">
      <c r="A19" s="5" t="s">
        <v>0</v>
      </c>
      <c r="B19" s="5" t="s">
        <v>1</v>
      </c>
      <c r="C19" s="5" t="s">
        <v>2</v>
      </c>
      <c r="D19" s="5" t="s">
        <v>9</v>
      </c>
      <c r="E19" s="5" t="s">
        <v>3</v>
      </c>
    </row>
    <row r="20" spans="1:5" s="4" customFormat="1" ht="25.5">
      <c r="A20" s="7">
        <v>1</v>
      </c>
      <c r="B20" s="10" t="s">
        <v>10</v>
      </c>
      <c r="C20" s="21">
        <v>341020.29</v>
      </c>
      <c r="D20" s="7">
        <v>2</v>
      </c>
      <c r="E20" s="11">
        <f>C20*D20</f>
        <v>682040.58</v>
      </c>
    </row>
    <row r="21" spans="1:5" s="4" customFormat="1" ht="12.75">
      <c r="A21" s="7">
        <v>2</v>
      </c>
      <c r="B21" s="8" t="s">
        <v>11</v>
      </c>
      <c r="C21" s="20">
        <v>18527.59</v>
      </c>
      <c r="D21" s="7">
        <v>2</v>
      </c>
      <c r="E21" s="11">
        <f>C21*D21</f>
        <v>37055.18</v>
      </c>
    </row>
    <row r="22" spans="1:5" s="4" customFormat="1" ht="12.75">
      <c r="A22" s="7">
        <v>3</v>
      </c>
      <c r="B22" s="8" t="s">
        <v>12</v>
      </c>
      <c r="C22" s="20">
        <v>94604.01</v>
      </c>
      <c r="D22" s="7">
        <v>1</v>
      </c>
      <c r="E22" s="11">
        <f>C22*D22</f>
        <v>94604.01</v>
      </c>
    </row>
    <row r="23" spans="1:5" s="4" customFormat="1" ht="12.75">
      <c r="A23" s="26" t="s">
        <v>4</v>
      </c>
      <c r="B23" s="27"/>
      <c r="C23" s="9">
        <f>SUM(C20:C22)</f>
        <v>454151.89</v>
      </c>
      <c r="D23" s="9"/>
      <c r="E23" s="9">
        <f>SUM(E20:E22)</f>
        <v>813699.77</v>
      </c>
    </row>
    <row r="24" spans="1:5" s="4" customFormat="1" ht="12.75"/>
    <row r="25" spans="1:5" s="4" customFormat="1" ht="12.75">
      <c r="A25" s="22" t="s">
        <v>15</v>
      </c>
      <c r="B25" s="22"/>
      <c r="C25" s="22"/>
      <c r="D25" s="22"/>
      <c r="E25" s="22"/>
    </row>
    <row r="26" spans="1:5" s="4" customFormat="1" ht="12.75">
      <c r="A26" s="22" t="s">
        <v>16</v>
      </c>
      <c r="B26" s="22"/>
      <c r="C26" s="22"/>
      <c r="D26" s="22"/>
      <c r="E26" s="22"/>
    </row>
    <row r="27" spans="1:5" s="4" customFormat="1" ht="12.75">
      <c r="A27" s="5" t="s">
        <v>0</v>
      </c>
      <c r="B27" s="5" t="s">
        <v>1</v>
      </c>
      <c r="C27" s="5" t="s">
        <v>2</v>
      </c>
      <c r="D27" s="5" t="s">
        <v>9</v>
      </c>
      <c r="E27" s="5" t="s">
        <v>3</v>
      </c>
    </row>
    <row r="28" spans="1:5" s="4" customFormat="1" ht="25.5">
      <c r="A28" s="7">
        <v>1</v>
      </c>
      <c r="B28" s="10" t="s">
        <v>10</v>
      </c>
      <c r="C28" s="21">
        <v>413455.65</v>
      </c>
      <c r="D28" s="7">
        <v>1</v>
      </c>
      <c r="E28" s="11">
        <f>C28*D28</f>
        <v>413455.65</v>
      </c>
    </row>
    <row r="29" spans="1:5" s="4" customFormat="1" ht="12.75">
      <c r="A29" s="7">
        <v>2</v>
      </c>
      <c r="B29" s="8" t="s">
        <v>11</v>
      </c>
      <c r="C29" s="20">
        <v>18527.59</v>
      </c>
      <c r="D29" s="7">
        <v>1</v>
      </c>
      <c r="E29" s="11">
        <f>C29*D29</f>
        <v>18527.59</v>
      </c>
    </row>
    <row r="30" spans="1:5" s="4" customFormat="1" ht="12.75">
      <c r="A30" s="7">
        <v>3</v>
      </c>
      <c r="B30" s="8" t="s">
        <v>12</v>
      </c>
      <c r="C30" s="20">
        <v>94604.01</v>
      </c>
      <c r="D30" s="7">
        <v>1</v>
      </c>
      <c r="E30" s="11">
        <f>C30*D30</f>
        <v>94604.01</v>
      </c>
    </row>
    <row r="31" spans="1:5" s="4" customFormat="1" ht="12.75">
      <c r="A31" s="26" t="s">
        <v>4</v>
      </c>
      <c r="B31" s="27"/>
      <c r="C31" s="9">
        <f>SUM(C28:C30)</f>
        <v>526587.25</v>
      </c>
      <c r="D31" s="9"/>
      <c r="E31" s="9">
        <f>SUM(E28:E30)</f>
        <v>526587.25</v>
      </c>
    </row>
    <row r="32" spans="1:5" s="4" customFormat="1" ht="12.75"/>
    <row r="33" spans="1:5" s="4" customFormat="1" ht="12.75">
      <c r="A33" s="22" t="s">
        <v>17</v>
      </c>
      <c r="B33" s="22"/>
      <c r="C33" s="22"/>
      <c r="D33" s="22"/>
      <c r="E33" s="22"/>
    </row>
    <row r="34" spans="1:5" s="4" customFormat="1" ht="12.75">
      <c r="A34" s="22" t="s">
        <v>18</v>
      </c>
      <c r="B34" s="22"/>
      <c r="C34" s="22"/>
      <c r="D34" s="22"/>
      <c r="E34" s="22"/>
    </row>
    <row r="35" spans="1:5" s="4" customFormat="1" ht="12.75">
      <c r="A35" s="5" t="s">
        <v>0</v>
      </c>
      <c r="B35" s="5" t="s">
        <v>1</v>
      </c>
      <c r="C35" s="5" t="s">
        <v>2</v>
      </c>
      <c r="D35" s="5" t="s">
        <v>9</v>
      </c>
      <c r="E35" s="5" t="s">
        <v>3</v>
      </c>
    </row>
    <row r="36" spans="1:5" s="4" customFormat="1" ht="25.5">
      <c r="A36" s="7">
        <v>1</v>
      </c>
      <c r="B36" s="10" t="s">
        <v>10</v>
      </c>
      <c r="C36" s="21">
        <v>622703.34</v>
      </c>
      <c r="D36" s="7">
        <v>2</v>
      </c>
      <c r="E36" s="11">
        <f>C36*D36</f>
        <v>1245406.68</v>
      </c>
    </row>
    <row r="37" spans="1:5" s="4" customFormat="1" ht="12.75">
      <c r="A37" s="7">
        <v>2</v>
      </c>
      <c r="B37" s="8" t="s">
        <v>11</v>
      </c>
      <c r="C37" s="20">
        <v>18527.59</v>
      </c>
      <c r="D37" s="7">
        <v>2</v>
      </c>
      <c r="E37" s="6">
        <f>C37*D37</f>
        <v>37055.18</v>
      </c>
    </row>
    <row r="38" spans="1:5" s="4" customFormat="1" ht="12.75">
      <c r="A38" s="7">
        <v>3</v>
      </c>
      <c r="B38" s="8" t="s">
        <v>12</v>
      </c>
      <c r="C38" s="20">
        <v>94604.01</v>
      </c>
      <c r="D38" s="7">
        <v>2</v>
      </c>
      <c r="E38" s="6">
        <f>C38*D38</f>
        <v>189208.02</v>
      </c>
    </row>
    <row r="39" spans="1:5" s="4" customFormat="1" ht="12.75">
      <c r="A39" s="26" t="s">
        <v>4</v>
      </c>
      <c r="B39" s="27"/>
      <c r="C39" s="9">
        <f>SUM(C36:C38)</f>
        <v>735834.94</v>
      </c>
      <c r="D39" s="9"/>
      <c r="E39" s="9">
        <f>SUM(E36:E38)</f>
        <v>1471669.88</v>
      </c>
    </row>
    <row r="40" spans="1:5" s="4" customFormat="1" ht="12.75">
      <c r="A40" s="12"/>
      <c r="B40" s="12"/>
      <c r="C40" s="13"/>
      <c r="D40" s="13"/>
      <c r="E40" s="13"/>
    </row>
    <row r="41" spans="1:5" s="4" customFormat="1" ht="12.75">
      <c r="A41" s="24" t="s">
        <v>23</v>
      </c>
      <c r="B41" s="24"/>
      <c r="C41" s="24"/>
      <c r="D41" s="24"/>
      <c r="E41" s="24"/>
    </row>
    <row r="42" spans="1:5" s="4" customFormat="1" ht="12.75">
      <c r="A42" s="22" t="s">
        <v>24</v>
      </c>
      <c r="B42" s="22"/>
      <c r="C42" s="22"/>
      <c r="D42" s="22"/>
      <c r="E42" s="22"/>
    </row>
    <row r="43" spans="1:5" s="4" customFormat="1" ht="12.75">
      <c r="A43" s="5" t="s">
        <v>0</v>
      </c>
      <c r="B43" s="5" t="s">
        <v>1</v>
      </c>
      <c r="C43" s="5" t="s">
        <v>2</v>
      </c>
      <c r="D43" s="5" t="s">
        <v>9</v>
      </c>
      <c r="E43" s="5" t="s">
        <v>3</v>
      </c>
    </row>
    <row r="44" spans="1:5" s="4" customFormat="1" ht="25.5">
      <c r="A44" s="7">
        <v>1</v>
      </c>
      <c r="B44" s="10" t="s">
        <v>10</v>
      </c>
      <c r="C44" s="21">
        <v>465096.21</v>
      </c>
      <c r="D44" s="7">
        <v>1</v>
      </c>
      <c r="E44" s="11">
        <f>C44*D44</f>
        <v>465096.21</v>
      </c>
    </row>
    <row r="45" spans="1:5" s="4" customFormat="1" ht="12.75">
      <c r="A45" s="7">
        <v>2</v>
      </c>
      <c r="B45" s="8" t="s">
        <v>11</v>
      </c>
      <c r="C45" s="20">
        <v>18527.59</v>
      </c>
      <c r="D45" s="7">
        <v>1</v>
      </c>
      <c r="E45" s="11">
        <f>C45*D45</f>
        <v>18527.59</v>
      </c>
    </row>
    <row r="46" spans="1:5" s="4" customFormat="1" ht="12.75">
      <c r="A46" s="7">
        <v>3</v>
      </c>
      <c r="B46" s="8" t="s">
        <v>12</v>
      </c>
      <c r="C46" s="20">
        <v>94604.01</v>
      </c>
      <c r="D46" s="7">
        <v>1</v>
      </c>
      <c r="E46" s="11">
        <f>C46*D46</f>
        <v>94604.01</v>
      </c>
    </row>
    <row r="47" spans="1:5" s="4" customFormat="1" ht="12.75">
      <c r="A47" s="26" t="s">
        <v>4</v>
      </c>
      <c r="B47" s="27"/>
      <c r="C47" s="9">
        <f>SUM(C44:C46)</f>
        <v>578227.81000000006</v>
      </c>
      <c r="D47" s="9"/>
      <c r="E47" s="9">
        <f>SUM(E44:E46)</f>
        <v>578227.81000000006</v>
      </c>
    </row>
    <row r="48" spans="1:5" s="4" customFormat="1" ht="12.75">
      <c r="A48" s="12"/>
      <c r="B48" s="12"/>
      <c r="C48" s="13"/>
      <c r="D48" s="13"/>
      <c r="E48" s="13"/>
    </row>
    <row r="49" spans="1:5" s="4" customFormat="1" ht="12.75">
      <c r="A49" s="22" t="s">
        <v>25</v>
      </c>
      <c r="B49" s="22"/>
      <c r="C49" s="22"/>
      <c r="D49" s="22"/>
      <c r="E49" s="22"/>
    </row>
    <row r="50" spans="1:5" s="4" customFormat="1" ht="12.75">
      <c r="A50" s="22" t="s">
        <v>26</v>
      </c>
      <c r="B50" s="22"/>
      <c r="C50" s="22"/>
      <c r="D50" s="22"/>
      <c r="E50" s="22"/>
    </row>
    <row r="51" spans="1:5" s="4" customFormat="1" ht="12.75">
      <c r="A51" s="5" t="s">
        <v>0</v>
      </c>
      <c r="B51" s="5" t="s">
        <v>1</v>
      </c>
      <c r="C51" s="5" t="s">
        <v>2</v>
      </c>
      <c r="D51" s="5" t="s">
        <v>9</v>
      </c>
      <c r="E51" s="5" t="s">
        <v>3</v>
      </c>
    </row>
    <row r="52" spans="1:5" s="4" customFormat="1" ht="25.5">
      <c r="A52" s="7">
        <v>1</v>
      </c>
      <c r="B52" s="10" t="s">
        <v>10</v>
      </c>
      <c r="C52" s="21">
        <v>317524.63</v>
      </c>
      <c r="D52" s="7">
        <v>1</v>
      </c>
      <c r="E52" s="11">
        <f>C52*D52</f>
        <v>317524.63</v>
      </c>
    </row>
    <row r="53" spans="1:5" s="4" customFormat="1" ht="12.75">
      <c r="A53" s="7">
        <v>2</v>
      </c>
      <c r="B53" s="8" t="s">
        <v>11</v>
      </c>
      <c r="C53" s="20">
        <v>18527.59</v>
      </c>
      <c r="D53" s="7">
        <v>1</v>
      </c>
      <c r="E53" s="11">
        <f>C53*D53</f>
        <v>18527.59</v>
      </c>
    </row>
    <row r="54" spans="1:5" s="4" customFormat="1" ht="12.75">
      <c r="A54" s="7">
        <v>3</v>
      </c>
      <c r="B54" s="8" t="s">
        <v>12</v>
      </c>
      <c r="C54" s="20">
        <v>94604.01</v>
      </c>
      <c r="D54" s="7">
        <v>1</v>
      </c>
      <c r="E54" s="11">
        <f>C54*D54</f>
        <v>94604.01</v>
      </c>
    </row>
    <row r="55" spans="1:5" s="4" customFormat="1" ht="12.75">
      <c r="A55" s="26" t="s">
        <v>4</v>
      </c>
      <c r="B55" s="27"/>
      <c r="C55" s="9">
        <f>SUM(C52:C54)</f>
        <v>430656.23000000004</v>
      </c>
      <c r="D55" s="9"/>
      <c r="E55" s="9">
        <f>SUM(E52:E54)</f>
        <v>430656.23000000004</v>
      </c>
    </row>
    <row r="56" spans="1:5" s="4" customFormat="1" ht="12.75">
      <c r="A56" s="12"/>
      <c r="B56" s="12"/>
      <c r="C56" s="13"/>
      <c r="D56" s="13"/>
      <c r="E56" s="13"/>
    </row>
    <row r="57" spans="1:5" s="4" customFormat="1" ht="12.75">
      <c r="A57" s="22" t="s">
        <v>27</v>
      </c>
      <c r="B57" s="22"/>
      <c r="C57" s="22"/>
      <c r="D57" s="22"/>
      <c r="E57" s="22"/>
    </row>
    <row r="58" spans="1:5" s="4" customFormat="1" ht="12.75">
      <c r="A58" s="22" t="s">
        <v>26</v>
      </c>
      <c r="B58" s="22"/>
      <c r="C58" s="22"/>
      <c r="D58" s="22"/>
      <c r="E58" s="22"/>
    </row>
    <row r="59" spans="1:5" s="4" customFormat="1" ht="12.75">
      <c r="A59" s="5" t="s">
        <v>0</v>
      </c>
      <c r="B59" s="5" t="s">
        <v>1</v>
      </c>
      <c r="C59" s="5" t="s">
        <v>2</v>
      </c>
      <c r="D59" s="5" t="s">
        <v>9</v>
      </c>
      <c r="E59" s="5" t="s">
        <v>3</v>
      </c>
    </row>
    <row r="60" spans="1:5" s="4" customFormat="1" ht="25.5">
      <c r="A60" s="7">
        <v>1</v>
      </c>
      <c r="B60" s="10" t="s">
        <v>10</v>
      </c>
      <c r="C60" s="21">
        <v>325204.08</v>
      </c>
      <c r="D60" s="7">
        <v>2</v>
      </c>
      <c r="E60" s="11">
        <f>C60*D60</f>
        <v>650408.16</v>
      </c>
    </row>
    <row r="61" spans="1:5" s="4" customFormat="1" ht="12.75">
      <c r="A61" s="7">
        <v>2</v>
      </c>
      <c r="B61" s="8" t="s">
        <v>11</v>
      </c>
      <c r="C61" s="20">
        <v>18527.59</v>
      </c>
      <c r="D61" s="7">
        <v>2</v>
      </c>
      <c r="E61" s="11">
        <f>C61*D61</f>
        <v>37055.18</v>
      </c>
    </row>
    <row r="62" spans="1:5" s="4" customFormat="1" ht="12.75">
      <c r="A62" s="7">
        <v>3</v>
      </c>
      <c r="B62" s="8" t="s">
        <v>12</v>
      </c>
      <c r="C62" s="20">
        <v>94604.01</v>
      </c>
      <c r="D62" s="7">
        <v>2</v>
      </c>
      <c r="E62" s="11">
        <f>C62*D62</f>
        <v>189208.02</v>
      </c>
    </row>
    <row r="63" spans="1:5" s="4" customFormat="1" ht="12.75">
      <c r="A63" s="26" t="s">
        <v>4</v>
      </c>
      <c r="B63" s="27"/>
      <c r="C63" s="9">
        <f>SUM(C60:C62)</f>
        <v>438335.68000000005</v>
      </c>
      <c r="D63" s="9"/>
      <c r="E63" s="19">
        <f>SUM(E60:E62)</f>
        <v>876671.3600000001</v>
      </c>
    </row>
    <row r="64" spans="1:5" s="4" customFormat="1" ht="12.75">
      <c r="A64" s="12"/>
      <c r="B64" s="12"/>
      <c r="C64" s="13"/>
      <c r="D64" s="13"/>
      <c r="E64" s="13"/>
    </row>
    <row r="65" spans="1:5" s="4" customFormat="1" ht="12.75">
      <c r="A65" s="22" t="s">
        <v>29</v>
      </c>
      <c r="B65" s="22"/>
      <c r="C65" s="22"/>
      <c r="D65" s="22"/>
      <c r="E65" s="22"/>
    </row>
    <row r="66" spans="1:5" s="4" customFormat="1" ht="12.75">
      <c r="A66" s="22" t="s">
        <v>28</v>
      </c>
      <c r="B66" s="22"/>
      <c r="C66" s="22"/>
      <c r="D66" s="22"/>
      <c r="E66" s="22"/>
    </row>
    <row r="67" spans="1:5" s="4" customFormat="1" ht="12.75">
      <c r="A67" s="5" t="s">
        <v>0</v>
      </c>
      <c r="B67" s="5" t="s">
        <v>1</v>
      </c>
      <c r="C67" s="5" t="s">
        <v>2</v>
      </c>
      <c r="D67" s="5" t="s">
        <v>9</v>
      </c>
      <c r="E67" s="5" t="s">
        <v>3</v>
      </c>
    </row>
    <row r="68" spans="1:5" s="4" customFormat="1" ht="25.5">
      <c r="A68" s="7">
        <v>1</v>
      </c>
      <c r="B68" s="10" t="s">
        <v>10</v>
      </c>
      <c r="C68" s="21">
        <v>278432.51</v>
      </c>
      <c r="D68" s="7">
        <v>3</v>
      </c>
      <c r="E68" s="11">
        <f>C68*D68</f>
        <v>835297.53</v>
      </c>
    </row>
    <row r="69" spans="1:5" s="4" customFormat="1" ht="12.75">
      <c r="A69" s="7">
        <v>2</v>
      </c>
      <c r="B69" s="8" t="s">
        <v>11</v>
      </c>
      <c r="C69" s="20">
        <v>18527.59</v>
      </c>
      <c r="D69" s="7">
        <v>3</v>
      </c>
      <c r="E69" s="11">
        <f>C69*D69</f>
        <v>55582.770000000004</v>
      </c>
    </row>
    <row r="70" spans="1:5" s="4" customFormat="1" ht="12.75">
      <c r="A70" s="7">
        <v>3</v>
      </c>
      <c r="B70" s="8" t="s">
        <v>12</v>
      </c>
      <c r="C70" s="20">
        <v>94604.01</v>
      </c>
      <c r="D70" s="7">
        <v>2</v>
      </c>
      <c r="E70" s="11">
        <f>C70*D70</f>
        <v>189208.02</v>
      </c>
    </row>
    <row r="71" spans="1:5" s="4" customFormat="1" ht="12.75">
      <c r="A71" s="26" t="s">
        <v>4</v>
      </c>
      <c r="B71" s="27"/>
      <c r="C71" s="9">
        <f>SUM(C68:C70)</f>
        <v>391564.11000000004</v>
      </c>
      <c r="D71" s="9"/>
      <c r="E71" s="19">
        <f>SUM(E68:E70)</f>
        <v>1080088.32</v>
      </c>
    </row>
    <row r="72" spans="1:5" s="4" customFormat="1" ht="12.75"/>
    <row r="73" spans="1:5" s="4" customFormat="1" ht="12.75">
      <c r="A73" s="32" t="s">
        <v>30</v>
      </c>
      <c r="B73" s="32"/>
      <c r="C73" s="32"/>
      <c r="D73" s="32"/>
      <c r="E73" s="9">
        <f>SUM(E17,E23,E31,E39,E47,E55,E63,E71)</f>
        <v>6699085.6400000015</v>
      </c>
    </row>
    <row r="74" spans="1:5" s="4" customFormat="1" ht="12.75"/>
    <row r="75" spans="1:5" s="4" customFormat="1" ht="12.75"/>
    <row r="76" spans="1:5" s="4" customFormat="1" ht="12.75"/>
    <row r="77" spans="1:5" s="4" customFormat="1" ht="12.75"/>
    <row r="78" spans="1:5" s="4" customFormat="1" ht="12.75"/>
    <row r="79" spans="1:5" s="4" customFormat="1" ht="12.75"/>
    <row r="80" spans="1:5" s="4" customFormat="1" ht="12.75"/>
    <row r="81" spans="1:5" s="4" customFormat="1" ht="12.75"/>
    <row r="82" spans="1:5" s="4" customFormat="1" ht="12.75"/>
    <row r="83" spans="1:5" s="4" customFormat="1" ht="12.75"/>
    <row r="86" spans="1:5">
      <c r="A86" s="31" t="s">
        <v>31</v>
      </c>
      <c r="B86" s="31"/>
      <c r="C86" s="31"/>
      <c r="D86" s="31"/>
      <c r="E86" s="31"/>
    </row>
  </sheetData>
  <mergeCells count="33">
    <mergeCell ref="A71:B71"/>
    <mergeCell ref="A25:E25"/>
    <mergeCell ref="A86:E86"/>
    <mergeCell ref="A55:B55"/>
    <mergeCell ref="A73:D73"/>
    <mergeCell ref="A65:E65"/>
    <mergeCell ref="A66:E66"/>
    <mergeCell ref="A23:B23"/>
    <mergeCell ref="A58:E58"/>
    <mergeCell ref="A63:B63"/>
    <mergeCell ref="A42:E42"/>
    <mergeCell ref="A47:B47"/>
    <mergeCell ref="A26:E26"/>
    <mergeCell ref="A31:B31"/>
    <mergeCell ref="A49:E49"/>
    <mergeCell ref="A57:E57"/>
    <mergeCell ref="A50:E50"/>
    <mergeCell ref="A5:E5"/>
    <mergeCell ref="A7:E7"/>
    <mergeCell ref="A41:E41"/>
    <mergeCell ref="B1:E1"/>
    <mergeCell ref="A33:E33"/>
    <mergeCell ref="A34:E34"/>
    <mergeCell ref="A39:B39"/>
    <mergeCell ref="A10:E10"/>
    <mergeCell ref="A9:E9"/>
    <mergeCell ref="A12:E12"/>
    <mergeCell ref="A17:B17"/>
    <mergeCell ref="B2:E2"/>
    <mergeCell ref="B3:E3"/>
    <mergeCell ref="A6:E6"/>
    <mergeCell ref="A11:E11"/>
    <mergeCell ref="A18:E18"/>
  </mergeCells>
  <printOptions horizontalCentered="1"/>
  <pageMargins left="0.51181102362204722" right="0.51181102362204722" top="0.19685039370078741" bottom="0" header="0" footer="0"/>
  <pageSetup paperSize="9"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 - RESUMO DO ORÇAMENTO</vt:lpstr>
      <vt:lpstr>'PLAN - RESUMO DO ORÇAMENTO'!Area_de_impressao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2021-08-31T22:17:27Z</cp:lastPrinted>
  <dcterms:created xsi:type="dcterms:W3CDTF">2020-09-08T21:06:37Z</dcterms:created>
  <dcterms:modified xsi:type="dcterms:W3CDTF">2021-09-02T10:49:46Z</dcterms:modified>
</cp:coreProperties>
</file>