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9440" windowHeight="7995"/>
  </bookViews>
  <sheets>
    <sheet name="BDI" sheetId="6" r:id="rId1"/>
  </sheets>
  <definedNames>
    <definedName name="_xlnm.Print_Area" localSheetId="0">BDI!$A$1:$D$61</definedName>
  </definedNames>
  <calcPr calcId="124519"/>
</workbook>
</file>

<file path=xl/calcChain.xml><?xml version="1.0" encoding="utf-8"?>
<calcChain xmlns="http://schemas.openxmlformats.org/spreadsheetml/2006/main">
  <c r="D23" i="6"/>
  <c r="C23"/>
  <c r="D12"/>
  <c r="C18"/>
  <c r="C12"/>
</calcChain>
</file>

<file path=xl/sharedStrings.xml><?xml version="1.0" encoding="utf-8"?>
<sst xmlns="http://schemas.openxmlformats.org/spreadsheetml/2006/main" count="50" uniqueCount="50">
  <si>
    <t>01</t>
  </si>
  <si>
    <t xml:space="preserve">Administração Central </t>
  </si>
  <si>
    <t>02</t>
  </si>
  <si>
    <t xml:space="preserve">Risco </t>
  </si>
  <si>
    <t>03</t>
  </si>
  <si>
    <t>05</t>
  </si>
  <si>
    <t>Despesas Financeiras</t>
  </si>
  <si>
    <t>06</t>
  </si>
  <si>
    <t xml:space="preserve">Lucro </t>
  </si>
  <si>
    <t>07</t>
  </si>
  <si>
    <t xml:space="preserve">COFINS </t>
  </si>
  <si>
    <t>08</t>
  </si>
  <si>
    <t xml:space="preserve">PIS </t>
  </si>
  <si>
    <t>09</t>
  </si>
  <si>
    <t xml:space="preserve">ISS </t>
  </si>
  <si>
    <t>AC = Administração Central /100</t>
  </si>
  <si>
    <t>RI  = Risco /100</t>
  </si>
  <si>
    <t>GA = Garantia /100</t>
  </si>
  <si>
    <t>SE = Seguros / 100</t>
  </si>
  <si>
    <t>DF = Despesas Financeiras /100</t>
  </si>
  <si>
    <t>LC = Lucro /100</t>
  </si>
  <si>
    <t>CO = COFINS /100</t>
  </si>
  <si>
    <t>PI  = PIS /100</t>
  </si>
  <si>
    <t>IS  = ISS /100</t>
  </si>
  <si>
    <t>10</t>
  </si>
  <si>
    <t>CPRB</t>
  </si>
  <si>
    <t>CP= CPRB/100</t>
  </si>
  <si>
    <t>Femac Geosolo Engenharia Ltda - EPP</t>
  </si>
  <si>
    <t>CNPJ: 04.947.057/0001-53</t>
  </si>
  <si>
    <t>Av. Marquês de Herval, 440 – Belém – Pará – Brasil – CEP: 66.085-311</t>
  </si>
  <si>
    <t>REF: LICITAÇÃO MODO DE DISPUTA FECHADO Nº 010/2021-COSANPA-PA</t>
  </si>
  <si>
    <t>CONTRATANTE: COSANPA - COMPANHIA DE SANEAMENTO DO PARA</t>
  </si>
  <si>
    <t>OBJETO: Contratação de empresa de engenharia especializada para a realização de estudos Hidrogeológicos e Geofísicos, com execução de furos de sondagem para avaliação preliminar, e construção de 13 (treze) poços artesianos, com execução de instalação elétrica, automação, fornecimento e instalação de bomba submersa e interligação à rede existente, em municípios da RMB, Salvaterra, Salinópolis, Ponta de Pedras, Santa Maria das Barreiras, Tailândia e Cachoeira do Ararí</t>
  </si>
  <si>
    <t>Mão de obra, serviço e insumo</t>
  </si>
  <si>
    <t>Fornecimento de materiais e equipamentos especiais</t>
  </si>
  <si>
    <t>FÓRMULA ADOTADA:</t>
  </si>
  <si>
    <t>OBS: Os valores dos BDIs estão de ACORDO COM O ACORDÃO n° 2622/2013 - TCU Plenário.</t>
  </si>
  <si>
    <t>Valor Final do BDI (Após aplicação da fórmula)</t>
  </si>
  <si>
    <t>Despesas Indiretas e Lucro</t>
  </si>
  <si>
    <t>A</t>
  </si>
  <si>
    <t>Composição da Taxa de Bonificação de Despesas Indiretas (B.D.I.), Sem Desoneração</t>
  </si>
  <si>
    <t>Tributos</t>
  </si>
  <si>
    <t>B</t>
  </si>
  <si>
    <t>Seguro + Garantia</t>
  </si>
  <si>
    <t>Telefones: (91) 3226-1871/ 3226-0981 – E-mail: femac@femacgeosolo.com.br</t>
  </si>
  <si>
    <t>Data: 02/09/2021</t>
  </si>
  <si>
    <t>______________________________</t>
  </si>
  <si>
    <t>Engº Felisberto Macedo Centeno Junior</t>
  </si>
  <si>
    <t>Sócio, Diretor e Responsável Técnico</t>
  </si>
  <si>
    <t>Registro no CREA nº 1503844323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</si>
</sst>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,sans-serif"/>
      <family val="2"/>
    </font>
    <font>
      <b/>
      <sz val="10"/>
      <color indexed="8"/>
      <name val="arial,sans-serif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2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2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rgb="FFB7CBE3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2" borderId="0" applyNumberFormat="0" applyBorder="0" applyAlignment="0" applyProtection="0"/>
  </cellStyleXfs>
  <cellXfs count="57">
    <xf numFmtId="0" fontId="0" fillId="0" borderId="0" xfId="0"/>
    <xf numFmtId="0" fontId="1" fillId="0" borderId="1" xfId="0" applyFont="1" applyBorder="1" applyAlignment="1" applyProtection="1">
      <alignment horizontal="center"/>
    </xf>
    <xf numFmtId="49" fontId="1" fillId="0" borderId="1" xfId="0" applyNumberFormat="1" applyFont="1" applyBorder="1" applyAlignment="1" applyProtection="1">
      <alignment horizontal="center"/>
    </xf>
    <xf numFmtId="0" fontId="1" fillId="0" borderId="1" xfId="0" applyFont="1" applyBorder="1" applyProtection="1"/>
    <xf numFmtId="0" fontId="1" fillId="0" borderId="1" xfId="0" applyFont="1" applyBorder="1"/>
    <xf numFmtId="0" fontId="3" fillId="0" borderId="0" xfId="0" applyFont="1"/>
    <xf numFmtId="0" fontId="0" fillId="0" borderId="0" xfId="0" applyBorder="1"/>
    <xf numFmtId="164" fontId="3" fillId="0" borderId="0" xfId="0" applyNumberFormat="1" applyFont="1"/>
    <xf numFmtId="0" fontId="1" fillId="0" borderId="0" xfId="0" applyFont="1" applyBorder="1" applyAlignment="1"/>
    <xf numFmtId="164" fontId="2" fillId="0" borderId="0" xfId="0" applyNumberFormat="1" applyFont="1" applyBorder="1"/>
    <xf numFmtId="0" fontId="0" fillId="0" borderId="0" xfId="0" applyBorder="1" applyAlignment="1">
      <alignment horizontal="center" wrapText="1"/>
    </xf>
    <xf numFmtId="0" fontId="0" fillId="0" borderId="0" xfId="0" applyFill="1" applyBorder="1"/>
    <xf numFmtId="0" fontId="5" fillId="0" borderId="0" xfId="0" applyNumberFormat="1" applyFont="1" applyFill="1" applyBorder="1" applyAlignment="1" applyProtection="1">
      <alignment wrapText="1"/>
    </xf>
    <xf numFmtId="4" fontId="5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wrapText="1"/>
    </xf>
    <xf numFmtId="4" fontId="6" fillId="0" borderId="0" xfId="0" applyNumberFormat="1" applyFont="1" applyFill="1" applyBorder="1" applyAlignment="1" applyProtection="1">
      <alignment horizontal="center" wrapText="1"/>
    </xf>
    <xf numFmtId="2" fontId="0" fillId="0" borderId="0" xfId="0" applyNumberFormat="1"/>
    <xf numFmtId="0" fontId="2" fillId="0" borderId="3" xfId="0" applyFont="1" applyBorder="1"/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left" wrapText="1"/>
    </xf>
    <xf numFmtId="0" fontId="1" fillId="0" borderId="1" xfId="0" applyFont="1" applyFill="1" applyBorder="1" applyAlignment="1" applyProtection="1">
      <alignment horizontal="center"/>
    </xf>
    <xf numFmtId="0" fontId="1" fillId="0" borderId="1" xfId="0" applyFont="1" applyFill="1" applyBorder="1" applyProtection="1"/>
    <xf numFmtId="49" fontId="1" fillId="0" borderId="1" xfId="0" applyNumberFormat="1" applyFont="1" applyFill="1" applyBorder="1" applyAlignment="1" applyProtection="1">
      <alignment horizontal="center"/>
    </xf>
    <xf numFmtId="0" fontId="1" fillId="0" borderId="1" xfId="0" applyFont="1" applyFill="1" applyBorder="1"/>
    <xf numFmtId="0" fontId="10" fillId="0" borderId="0" xfId="0" applyFont="1" applyAlignment="1">
      <alignment wrapText="1"/>
    </xf>
    <xf numFmtId="0" fontId="1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/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center" vertical="center" wrapText="1"/>
    </xf>
    <xf numFmtId="0" fontId="9" fillId="0" borderId="0" xfId="0" applyFont="1" applyAlignment="1"/>
    <xf numFmtId="0" fontId="8" fillId="0" borderId="0" xfId="0" applyFont="1"/>
    <xf numFmtId="0" fontId="11" fillId="0" borderId="0" xfId="0" applyFont="1" applyAlignment="1">
      <alignment vertical="center" wrapText="1"/>
    </xf>
    <xf numFmtId="0" fontId="9" fillId="0" borderId="0" xfId="0" applyNumberFormat="1" applyFont="1" applyAlignment="1">
      <alignment vertical="justify"/>
    </xf>
    <xf numFmtId="0" fontId="2" fillId="0" borderId="0" xfId="0" applyFont="1" applyBorder="1"/>
    <xf numFmtId="0" fontId="0" fillId="0" borderId="0" xfId="0" applyAlignment="1">
      <alignment wrapText="1"/>
    </xf>
    <xf numFmtId="0" fontId="2" fillId="4" borderId="1" xfId="0" applyFont="1" applyFill="1" applyBorder="1" applyAlignment="1">
      <alignment horizontal="center" vertical="distributed"/>
    </xf>
    <xf numFmtId="0" fontId="9" fillId="2" borderId="1" xfId="1" applyFont="1" applyBorder="1" applyAlignment="1" applyProtection="1">
      <alignment horizontal="center"/>
    </xf>
    <xf numFmtId="10" fontId="0" fillId="0" borderId="1" xfId="0" applyNumberFormat="1" applyBorder="1" applyAlignment="1">
      <alignment horizontal="center" vertical="center"/>
    </xf>
    <xf numFmtId="10" fontId="9" fillId="2" borderId="1" xfId="1" applyNumberFormat="1" applyFont="1" applyBorder="1" applyAlignment="1" applyProtection="1">
      <alignment horizontal="center" vertical="center"/>
    </xf>
    <xf numFmtId="10" fontId="8" fillId="2" borderId="0" xfId="1" applyNumberFormat="1" applyFont="1" applyBorder="1" applyAlignment="1" applyProtection="1">
      <alignment horizontal="center" vertical="center"/>
    </xf>
    <xf numFmtId="0" fontId="0" fillId="0" borderId="0" xfId="0" applyBorder="1" applyAlignment="1">
      <alignment horizontal="center"/>
    </xf>
    <xf numFmtId="10" fontId="4" fillId="2" borderId="1" xfId="1" applyNumberFormat="1" applyFont="1" applyBorder="1" applyAlignment="1" applyProtection="1">
      <alignment horizontal="center" vertical="center"/>
      <protection hidden="1"/>
    </xf>
    <xf numFmtId="0" fontId="11" fillId="0" borderId="0" xfId="0" applyFont="1" applyBorder="1" applyAlignment="1"/>
    <xf numFmtId="0" fontId="0" fillId="0" borderId="0" xfId="0" applyAlignment="1">
      <alignment horizontal="left" wrapText="1"/>
    </xf>
    <xf numFmtId="0" fontId="11" fillId="0" borderId="3" xfId="0" applyFont="1" applyBorder="1" applyAlignment="1">
      <alignment horizontal="center"/>
    </xf>
    <xf numFmtId="0" fontId="0" fillId="0" borderId="0" xfId="0" applyAlignment="1">
      <alignment horizontal="left" wrapText="1"/>
    </xf>
    <xf numFmtId="0" fontId="2" fillId="4" borderId="1" xfId="0" applyFont="1" applyFill="1" applyBorder="1" applyAlignment="1">
      <alignment horizontal="center" vertical="distributed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center" vertical="center" wrapText="1"/>
    </xf>
    <xf numFmtId="0" fontId="9" fillId="0" borderId="0" xfId="0" applyNumberFormat="1" applyFont="1" applyAlignment="1">
      <alignment horizontal="left" vertical="justify"/>
    </xf>
    <xf numFmtId="0" fontId="9" fillId="3" borderId="2" xfId="1" applyFont="1" applyFill="1" applyBorder="1" applyAlignment="1">
      <alignment horizontal="center"/>
    </xf>
    <xf numFmtId="0" fontId="9" fillId="3" borderId="4" xfId="1" applyFont="1" applyFill="1" applyBorder="1" applyAlignment="1">
      <alignment horizontal="center"/>
    </xf>
    <xf numFmtId="0" fontId="14" fillId="0" borderId="0" xfId="0" applyFont="1"/>
    <xf numFmtId="0" fontId="15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vertical="center"/>
    </xf>
  </cellXfs>
  <cellStyles count="2">
    <cellStyle name="40% - Ênfase1" xfId="1" builtinId="3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781050</xdr:colOff>
      <xdr:row>26</xdr:row>
      <xdr:rowOff>0</xdr:rowOff>
    </xdr:from>
    <xdr:to>
      <xdr:col>0</xdr:col>
      <xdr:colOff>400050</xdr:colOff>
      <xdr:row>26</xdr:row>
      <xdr:rowOff>9525</xdr:rowOff>
    </xdr:to>
    <xdr:sp macro="" textlink="">
      <xdr:nvSpPr>
        <xdr:cNvPr id="3" name="Line 3"/>
        <xdr:cNvSpPr>
          <a:spLocks noChangeShapeType="1"/>
        </xdr:cNvSpPr>
      </xdr:nvSpPr>
      <xdr:spPr bwMode="auto">
        <a:xfrm flipV="1">
          <a:off x="581025" y="5362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781050</xdr:colOff>
      <xdr:row>26</xdr:row>
      <xdr:rowOff>0</xdr:rowOff>
    </xdr:from>
    <xdr:to>
      <xdr:col>0</xdr:col>
      <xdr:colOff>400050</xdr:colOff>
      <xdr:row>26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V="1">
          <a:off x="581025" y="5362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47625</xdr:colOff>
      <xdr:row>26</xdr:row>
      <xdr:rowOff>92427</xdr:rowOff>
    </xdr:from>
    <xdr:to>
      <xdr:col>2</xdr:col>
      <xdr:colOff>342900</xdr:colOff>
      <xdr:row>28</xdr:row>
      <xdr:rowOff>152400</xdr:rowOff>
    </xdr:to>
    <xdr:pic>
      <xdr:nvPicPr>
        <xdr:cNvPr id="5" name="Picture 1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628650" y="5455002"/>
          <a:ext cx="4210050" cy="440973"/>
        </a:xfrm>
        <a:prstGeom prst="rect">
          <a:avLst/>
        </a:prstGeom>
        <a:noFill/>
      </xdr:spPr>
    </xdr:pic>
    <xdr:clientData/>
  </xdr:twoCellAnchor>
  <xdr:twoCellAnchor>
    <xdr:from>
      <xdr:col>0</xdr:col>
      <xdr:colOff>28575</xdr:colOff>
      <xdr:row>0</xdr:row>
      <xdr:rowOff>9525</xdr:rowOff>
    </xdr:from>
    <xdr:to>
      <xdr:col>1</xdr:col>
      <xdr:colOff>9525</xdr:colOff>
      <xdr:row>3</xdr:row>
      <xdr:rowOff>38100</xdr:rowOff>
    </xdr:to>
    <xdr:pic>
      <xdr:nvPicPr>
        <xdr:cNvPr id="8" name="Imagem 4" descr="LOGFEMAC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8575" y="9525"/>
          <a:ext cx="6953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1"/>
  <sheetViews>
    <sheetView tabSelected="1" view="pageBreakPreview" topLeftCell="A40" zoomScaleSheetLayoutView="100" workbookViewId="0">
      <selection activeCell="G27" sqref="G27"/>
    </sheetView>
  </sheetViews>
  <sheetFormatPr defaultRowHeight="15"/>
  <cols>
    <col min="1" max="1" width="10.7109375" customWidth="1"/>
    <col min="2" max="2" width="34.28515625" customWidth="1"/>
    <col min="3" max="4" width="30.7109375" customWidth="1"/>
  </cols>
  <sheetData>
    <row r="1" spans="1:6" ht="24.95" customHeight="1">
      <c r="A1" s="25"/>
      <c r="B1" s="49" t="s">
        <v>27</v>
      </c>
      <c r="C1" s="49"/>
      <c r="D1" s="49"/>
      <c r="E1" s="25"/>
      <c r="F1" s="26"/>
    </row>
    <row r="2" spans="1:6" s="28" customFormat="1" ht="12.75" customHeight="1">
      <c r="A2" s="25"/>
      <c r="B2" s="50" t="s">
        <v>28</v>
      </c>
      <c r="C2" s="50"/>
      <c r="D2" s="50"/>
      <c r="E2" s="33"/>
      <c r="F2" s="27"/>
    </row>
    <row r="3" spans="1:6" s="28" customFormat="1" ht="12.75" customHeight="1">
      <c r="A3" s="29"/>
      <c r="B3" s="50" t="s">
        <v>29</v>
      </c>
      <c r="C3" s="50"/>
      <c r="D3" s="50"/>
      <c r="E3" s="33"/>
      <c r="F3" s="27"/>
    </row>
    <row r="4" spans="1:6" s="28" customFormat="1" ht="12.75" customHeight="1">
      <c r="A4" s="29"/>
      <c r="B4" s="30"/>
      <c r="C4" s="30"/>
      <c r="D4" s="30"/>
      <c r="E4" s="30"/>
      <c r="F4" s="27"/>
    </row>
    <row r="5" spans="1:6" s="32" customFormat="1" ht="12.75">
      <c r="A5" s="31" t="s">
        <v>30</v>
      </c>
      <c r="B5" s="31"/>
      <c r="C5" s="31"/>
      <c r="D5" s="31"/>
      <c r="E5" s="31"/>
      <c r="F5" s="31"/>
    </row>
    <row r="6" spans="1:6" s="32" customFormat="1" ht="12.75">
      <c r="A6" s="31" t="s">
        <v>31</v>
      </c>
      <c r="B6" s="31"/>
      <c r="C6" s="31"/>
      <c r="D6" s="31"/>
      <c r="E6" s="31"/>
      <c r="F6" s="31"/>
    </row>
    <row r="7" spans="1:6" s="32" customFormat="1" ht="75" customHeight="1">
      <c r="A7" s="51" t="s">
        <v>32</v>
      </c>
      <c r="B7" s="51"/>
      <c r="C7" s="51"/>
      <c r="D7" s="51"/>
      <c r="E7" s="34"/>
      <c r="F7" s="31"/>
    </row>
    <row r="8" spans="1:6">
      <c r="A8" s="54" t="s">
        <v>45</v>
      </c>
    </row>
    <row r="10" spans="1:6" ht="30" customHeight="1">
      <c r="A10" s="48" t="s">
        <v>40</v>
      </c>
      <c r="B10" s="48"/>
      <c r="C10" s="48"/>
      <c r="D10" s="48"/>
    </row>
    <row r="11" spans="1:6" ht="30" customHeight="1">
      <c r="A11" s="48"/>
      <c r="B11" s="48"/>
      <c r="C11" s="37" t="s">
        <v>33</v>
      </c>
      <c r="D11" s="37" t="s">
        <v>34</v>
      </c>
    </row>
    <row r="12" spans="1:6">
      <c r="A12" s="38" t="s">
        <v>39</v>
      </c>
      <c r="B12" s="38" t="s">
        <v>38</v>
      </c>
      <c r="C12" s="40">
        <f>SUM(C13:C17)</f>
        <v>0.155</v>
      </c>
      <c r="D12" s="40">
        <f>SUM(D13:D17)</f>
        <v>8.1300000000000011E-2</v>
      </c>
    </row>
    <row r="13" spans="1:6">
      <c r="A13" s="1" t="s">
        <v>0</v>
      </c>
      <c r="B13" s="3" t="s">
        <v>1</v>
      </c>
      <c r="C13" s="39">
        <v>4.9299999999999997E-2</v>
      </c>
      <c r="D13" s="39">
        <v>1.4999999999999999E-2</v>
      </c>
    </row>
    <row r="14" spans="1:6">
      <c r="A14" s="2" t="s">
        <v>2</v>
      </c>
      <c r="B14" s="3" t="s">
        <v>43</v>
      </c>
      <c r="C14" s="39">
        <v>4.8999999999999998E-3</v>
      </c>
      <c r="D14" s="39">
        <v>3.0000000000000001E-3</v>
      </c>
    </row>
    <row r="15" spans="1:6">
      <c r="A15" s="1" t="s">
        <v>4</v>
      </c>
      <c r="B15" s="3" t="s">
        <v>3</v>
      </c>
      <c r="C15" s="39">
        <v>1.3899999999999999E-2</v>
      </c>
      <c r="D15" s="39">
        <v>5.5999999999999999E-3</v>
      </c>
    </row>
    <row r="16" spans="1:6">
      <c r="A16" s="2" t="s">
        <v>5</v>
      </c>
      <c r="B16" s="3" t="s">
        <v>6</v>
      </c>
      <c r="C16" s="39">
        <v>9.9000000000000008E-3</v>
      </c>
      <c r="D16" s="39">
        <v>8.5000000000000006E-3</v>
      </c>
    </row>
    <row r="17" spans="1:6">
      <c r="A17" s="2" t="s">
        <v>7</v>
      </c>
      <c r="B17" s="3" t="s">
        <v>8</v>
      </c>
      <c r="C17" s="39">
        <v>7.6999999999999999E-2</v>
      </c>
      <c r="D17" s="39">
        <v>4.9200000000000001E-2</v>
      </c>
    </row>
    <row r="18" spans="1:6">
      <c r="A18" s="38" t="s">
        <v>42</v>
      </c>
      <c r="B18" s="38" t="s">
        <v>41</v>
      </c>
      <c r="C18" s="40">
        <f>SUM(C19:C22)</f>
        <v>8.6499999999999994E-2</v>
      </c>
      <c r="D18" s="41"/>
    </row>
    <row r="19" spans="1:6">
      <c r="A19" s="21" t="s">
        <v>9</v>
      </c>
      <c r="B19" s="22" t="s">
        <v>10</v>
      </c>
      <c r="C19" s="39">
        <v>0.03</v>
      </c>
      <c r="D19" s="39">
        <v>0.03</v>
      </c>
    </row>
    <row r="20" spans="1:6">
      <c r="A20" s="23" t="s">
        <v>11</v>
      </c>
      <c r="B20" s="22" t="s">
        <v>12</v>
      </c>
      <c r="C20" s="39">
        <v>6.4999999999999997E-3</v>
      </c>
      <c r="D20" s="39">
        <v>6.4999999999999997E-3</v>
      </c>
    </row>
    <row r="21" spans="1:6">
      <c r="A21" s="23" t="s">
        <v>13</v>
      </c>
      <c r="B21" s="24" t="s">
        <v>14</v>
      </c>
      <c r="C21" s="39">
        <v>0.05</v>
      </c>
      <c r="D21" s="39">
        <v>0.05</v>
      </c>
    </row>
    <row r="22" spans="1:6">
      <c r="A22" s="2" t="s">
        <v>24</v>
      </c>
      <c r="B22" s="4" t="s">
        <v>25</v>
      </c>
      <c r="C22" s="39">
        <v>0</v>
      </c>
      <c r="D22" s="39">
        <v>0</v>
      </c>
      <c r="E22" s="16"/>
      <c r="F22" s="16"/>
    </row>
    <row r="23" spans="1:6">
      <c r="A23" s="52" t="s">
        <v>37</v>
      </c>
      <c r="B23" s="53"/>
      <c r="C23" s="43">
        <f>100*(((1+C13/100+C15/100+C14/100)*(1+C16/100)*(1+C17/100))/(1-(C19/100+C20/100+C21/100+C22/100)))-100</f>
        <v>0.24177594328219243</v>
      </c>
      <c r="D23" s="43">
        <f>100*(((1+D13/100+D15/100+D14/100)*(1+D16/100)*(1+D17/100))/(1-(D19/100+D20/100+D21/100+D22/100)))-100</f>
        <v>0.16796308825830408</v>
      </c>
    </row>
    <row r="24" spans="1:6">
      <c r="A24" s="6"/>
      <c r="B24" s="17"/>
      <c r="C24" s="42"/>
      <c r="D24" s="7"/>
    </row>
    <row r="25" spans="1:6">
      <c r="A25" s="6"/>
      <c r="B25" s="6"/>
      <c r="D25" s="5"/>
    </row>
    <row r="26" spans="1:6">
      <c r="A26" s="6"/>
      <c r="B26" s="35" t="s">
        <v>35</v>
      </c>
      <c r="C26" s="6"/>
      <c r="D26" s="5"/>
    </row>
    <row r="27" spans="1:6">
      <c r="A27" s="8"/>
      <c r="B27" s="6"/>
      <c r="C27" s="9"/>
    </row>
    <row r="28" spans="1:6">
      <c r="A28" s="6"/>
      <c r="B28" s="10"/>
      <c r="C28" s="10"/>
    </row>
    <row r="29" spans="1:6">
      <c r="B29" s="18"/>
    </row>
    <row r="30" spans="1:6">
      <c r="B30" s="19"/>
    </row>
    <row r="31" spans="1:6">
      <c r="B31" s="10"/>
    </row>
    <row r="32" spans="1:6">
      <c r="B32" s="20" t="s">
        <v>15</v>
      </c>
    </row>
    <row r="33" spans="1:4">
      <c r="B33" s="20" t="s">
        <v>16</v>
      </c>
    </row>
    <row r="34" spans="1:4">
      <c r="A34" s="11"/>
      <c r="B34" s="20" t="s">
        <v>17</v>
      </c>
      <c r="C34" s="11"/>
      <c r="D34" s="11"/>
    </row>
    <row r="35" spans="1:4">
      <c r="A35" s="11"/>
      <c r="B35" s="20" t="s">
        <v>18</v>
      </c>
      <c r="C35" s="11"/>
      <c r="D35" s="11"/>
    </row>
    <row r="36" spans="1:4">
      <c r="A36" s="11"/>
      <c r="B36" s="20" t="s">
        <v>19</v>
      </c>
      <c r="C36" s="11"/>
      <c r="D36" s="11"/>
    </row>
    <row r="37" spans="1:4">
      <c r="A37" s="11"/>
      <c r="B37" s="20" t="s">
        <v>20</v>
      </c>
      <c r="C37" s="12"/>
      <c r="D37" s="13"/>
    </row>
    <row r="38" spans="1:4">
      <c r="A38" s="11"/>
      <c r="B38" s="20" t="s">
        <v>21</v>
      </c>
      <c r="C38" s="14"/>
      <c r="D38" s="15"/>
    </row>
    <row r="39" spans="1:4">
      <c r="B39" s="20" t="s">
        <v>22</v>
      </c>
    </row>
    <row r="40" spans="1:4">
      <c r="B40" s="6" t="s">
        <v>23</v>
      </c>
    </row>
    <row r="41" spans="1:4">
      <c r="B41" s="6" t="s">
        <v>26</v>
      </c>
    </row>
    <row r="42" spans="1:4" ht="15" customHeight="1"/>
    <row r="43" spans="1:4">
      <c r="A43" s="47" t="s">
        <v>36</v>
      </c>
      <c r="B43" s="47"/>
      <c r="C43" s="47"/>
      <c r="D43" s="47"/>
    </row>
    <row r="44" spans="1:4">
      <c r="A44" s="45"/>
      <c r="B44" s="45"/>
      <c r="C44" s="45"/>
      <c r="D44" s="45"/>
    </row>
    <row r="45" spans="1:4">
      <c r="A45" s="45"/>
      <c r="B45" s="45"/>
      <c r="C45" s="45"/>
      <c r="D45" s="45"/>
    </row>
    <row r="46" spans="1:4">
      <c r="A46" s="45"/>
      <c r="B46" s="45"/>
      <c r="C46" s="45"/>
      <c r="D46" s="45"/>
    </row>
    <row r="47" spans="1:4">
      <c r="A47" s="45"/>
      <c r="B47" s="45"/>
      <c r="C47" s="45"/>
      <c r="D47" s="45"/>
    </row>
    <row r="48" spans="1:4">
      <c r="A48" s="45"/>
      <c r="B48" s="45"/>
      <c r="C48" s="45"/>
      <c r="D48" s="45"/>
    </row>
    <row r="49" spans="1:5">
      <c r="A49" s="45"/>
      <c r="B49" s="45"/>
      <c r="C49" s="45"/>
      <c r="D49" s="45"/>
    </row>
    <row r="50" spans="1:5">
      <c r="A50" s="45"/>
      <c r="B50" s="45"/>
      <c r="C50" s="45"/>
      <c r="D50" s="45"/>
    </row>
    <row r="51" spans="1:5">
      <c r="A51" s="45"/>
      <c r="B51" s="45"/>
      <c r="C51" s="45"/>
      <c r="D51" s="45"/>
    </row>
    <row r="52" spans="1:5">
      <c r="A52" s="45"/>
      <c r="B52" s="45"/>
      <c r="C52" s="45"/>
      <c r="D52" s="45"/>
    </row>
    <row r="53" spans="1:5">
      <c r="A53" s="45"/>
      <c r="B53" s="45"/>
      <c r="C53" s="45"/>
      <c r="D53" s="45"/>
    </row>
    <row r="54" spans="1:5">
      <c r="A54" s="45"/>
      <c r="B54" s="45"/>
      <c r="C54" s="45"/>
      <c r="D54" s="45"/>
    </row>
    <row r="55" spans="1:5" ht="15.75">
      <c r="A55" s="55" t="s">
        <v>46</v>
      </c>
      <c r="B55" s="55"/>
      <c r="C55" s="55"/>
      <c r="D55" s="55"/>
    </row>
    <row r="56" spans="1:5">
      <c r="A56" s="56" t="s">
        <v>47</v>
      </c>
      <c r="B56" s="56"/>
      <c r="C56" s="56"/>
      <c r="D56" s="56"/>
    </row>
    <row r="57" spans="1:5">
      <c r="A57" s="56" t="s">
        <v>48</v>
      </c>
      <c r="B57" s="56"/>
      <c r="C57" s="56"/>
      <c r="D57" s="56"/>
    </row>
    <row r="58" spans="1:5">
      <c r="A58" s="56" t="s">
        <v>49</v>
      </c>
      <c r="B58" s="56"/>
      <c r="C58" s="56"/>
      <c r="D58" s="56"/>
    </row>
    <row r="59" spans="1:5">
      <c r="A59" s="36"/>
      <c r="B59" s="36"/>
      <c r="C59" s="36"/>
    </row>
    <row r="61" spans="1:5">
      <c r="A61" s="46" t="s">
        <v>44</v>
      </c>
      <c r="B61" s="46"/>
      <c r="C61" s="46"/>
      <c r="D61" s="46"/>
      <c r="E61" s="44"/>
    </row>
  </sheetData>
  <mergeCells count="13">
    <mergeCell ref="A61:D61"/>
    <mergeCell ref="A43:D43"/>
    <mergeCell ref="A10:D10"/>
    <mergeCell ref="A11:B11"/>
    <mergeCell ref="B1:D1"/>
    <mergeCell ref="B2:D2"/>
    <mergeCell ref="B3:D3"/>
    <mergeCell ref="A7:D7"/>
    <mergeCell ref="A23:B23"/>
    <mergeCell ref="A55:D55"/>
    <mergeCell ref="A56:D56"/>
    <mergeCell ref="A57:D57"/>
    <mergeCell ref="A58:D58"/>
  </mergeCells>
  <pageMargins left="0.78740157480314965" right="0.78740157480314965" top="0.39370078740157483" bottom="0.19685039370078741" header="0" footer="0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BDI</vt:lpstr>
      <vt:lpstr>BDI!Area_de_impressao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adjsectec</dc:creator>
  <cp:lastModifiedBy>Usuário do Windows</cp:lastModifiedBy>
  <cp:lastPrinted>2021-09-01T14:25:15Z</cp:lastPrinted>
  <dcterms:created xsi:type="dcterms:W3CDTF">2012-02-02T10:56:58Z</dcterms:created>
  <dcterms:modified xsi:type="dcterms:W3CDTF">2021-09-01T20:12:53Z</dcterms:modified>
</cp:coreProperties>
</file>