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INTERLIGAÇÃO DAS UNIDADES" sheetId="1" r:id="rId1"/>
  </sheets>
  <definedNames>
    <definedName name="_xlnm.Print_Area" localSheetId="0">'INTERLIGAÇÃO DAS UNIDADES'!$A$1:$F$39</definedName>
    <definedName name="_xlnm.Print_Titles" localSheetId="0">'INTERLIGAÇÃO DAS UNIDADES'!$1:$12</definedName>
  </definedNames>
  <calcPr calcId="124519"/>
</workbook>
</file>

<file path=xl/calcChain.xml><?xml version="1.0" encoding="utf-8"?>
<calcChain xmlns="http://schemas.openxmlformats.org/spreadsheetml/2006/main">
  <c r="F26" i="1"/>
  <c r="F13"/>
  <c r="F37" l="1"/>
  <c r="F38"/>
  <c r="F36" s="1"/>
  <c r="F39" s="1"/>
  <c r="F31"/>
  <c r="F32"/>
  <c r="F33"/>
  <c r="F34"/>
  <c r="F35"/>
  <c r="F29"/>
  <c r="F30"/>
  <c r="F27"/>
  <c r="F28"/>
  <c r="F25" l="1"/>
  <c r="F24"/>
  <c r="F19"/>
  <c r="F20"/>
  <c r="F21"/>
  <c r="F22"/>
  <c r="F23"/>
  <c r="F18"/>
  <c r="F14"/>
  <c r="F15"/>
  <c r="F16"/>
  <c r="F17"/>
</calcChain>
</file>

<file path=xl/sharedStrings.xml><?xml version="1.0" encoding="utf-8"?>
<sst xmlns="http://schemas.openxmlformats.org/spreadsheetml/2006/main" count="90" uniqueCount="72">
  <si>
    <t>CONTRATANTE: COSANPA - COMPANHIA DE SANEAMENTO DO PARA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</si>
  <si>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</si>
  <si>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</si>
  <si>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</si>
  <si>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</si>
  <si>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REFERÊNCIA: LICITAÇÃO MODO DE DISPUTA FECHADO Nº 010/2021-COSANPA-PA</t>
  </si>
  <si>
    <t>DATA: 02/09/2021</t>
  </si>
  <si>
    <t>ORDEM</t>
  </si>
  <si>
    <t>DESCRIÇÃO</t>
  </si>
  <si>
    <t>UNID.</t>
  </si>
  <si>
    <t>PREÇO TOTAL (R$)</t>
  </si>
  <si>
    <t>PREÇO UNITÁRIO (R$)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</si>
  <si>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</si>
  <si>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</si>
  <si>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</si>
  <si>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</si>
  <si>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</si>
  <si>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</si>
  <si>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</si>
  <si>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</si>
  <si>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</si>
  <si>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</si>
  <si>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m²</t>
  </si>
  <si>
    <t>unid.</t>
  </si>
  <si>
    <t>3.1</t>
  </si>
  <si>
    <t>m³</t>
  </si>
  <si>
    <t>m</t>
  </si>
  <si>
    <t>TOTAL GERAL</t>
  </si>
  <si>
    <t>PROJETO: INTERLIGAÇÃO DAS UNIDADES</t>
  </si>
  <si>
    <t>OBRA: INTERLIGAÇÃO DAS UNIDADES</t>
  </si>
  <si>
    <t>OBRAS E SERVIÇOS</t>
  </si>
  <si>
    <t>1.5</t>
  </si>
  <si>
    <t>1.6</t>
  </si>
  <si>
    <t>1.7</t>
  </si>
  <si>
    <t>1.8</t>
  </si>
  <si>
    <t>1.9</t>
  </si>
  <si>
    <t>1.10</t>
  </si>
  <si>
    <t>1.11</t>
  </si>
  <si>
    <t>1.12</t>
  </si>
  <si>
    <t>FORNECIMENTO DE MATERIAIS HIDRÁULICOS</t>
  </si>
  <si>
    <t>2.7</t>
  </si>
  <si>
    <t>2.8</t>
  </si>
  <si>
    <t>2.9</t>
  </si>
  <si>
    <t>ASSENTAMENTO DE MATERIAIS HIDRÁULICOS</t>
  </si>
  <si>
    <t>3.2</t>
  </si>
  <si>
    <t>Locação de rede</t>
  </si>
  <si>
    <t>Desinfecção de rede</t>
  </si>
  <si>
    <t>Teste de estanqueidade</t>
  </si>
  <si>
    <t>Cadastro da rede em Auto Cad ou similar</t>
  </si>
  <si>
    <t>Caixa p/registro ou ventosa em alvenaria de tijolo maciço, Dn até 200mm</t>
  </si>
  <si>
    <t>Escavação mecanizada de vala com prof. até 1,5 m (média entre montante e jusante/uma composicao por trecho), com escavadeira hidráulica (0,8 m3/111 HP), larg. de 1,5 m a 2,5 m, em solo de 1a categoria</t>
  </si>
  <si>
    <t>Regularização de superfícies com motoniveladora.</t>
  </si>
  <si>
    <t>Lastro com preparo de fundo, largura maior ou igual a 1,5 m, com camada de areia, lançamento manual, em local com nível alto de interferência.</t>
  </si>
  <si>
    <t>Reaterro mecanizado de vala com escavadeira hidráulica (capacidade da caçamba: 0,8 m³ / potencia: 111 HP), largura de 1,5 a 2,5 m, profundidade até 1,5 m, com solo (sem substituição) de 1ª categoria e</t>
  </si>
  <si>
    <t>Carga, manobra e descarga de solos e materiais granulares em caminhão basculante 6 m³ - carga com pá carregadeira (caçamba de 1,7 a 2,8 m³ / 128 HP) e descarga livre (unidade: m3).</t>
  </si>
  <si>
    <t>Transporte comercial com caminhão carroceria 9 t, rodovia pavimentada</t>
  </si>
  <si>
    <t>Espalhamento de material em bota fora, com utilização de trator de esteiras de 165 HP</t>
  </si>
  <si>
    <t>m³ x Km</t>
  </si>
  <si>
    <t>Tê fofo com bolsas jgs Dn 200 mm, inclusive anel de borracha</t>
  </si>
  <si>
    <t>Redução fofo com bolsas jgs Dn 200x150 mm, inclusive anel deborracha</t>
  </si>
  <si>
    <t>Curva 90º fofo com bolsas jgs Dn 200 mm, inclusive anel de borracha</t>
  </si>
  <si>
    <t>Curva 90° flangeada, fofo, Dn 200 mm</t>
  </si>
  <si>
    <t>Extremidade flange e ponta, fofo, com aba de vedação, Dn 200 mm</t>
  </si>
  <si>
    <t>Tubo PVC defofo, JEI, 1 MPA, Dn 200 mm, para rede de água (NBR 7665)</t>
  </si>
  <si>
    <t>Tubo flange e ponta PN 10 Dn 200 mm, l = 3,30m</t>
  </si>
  <si>
    <t>Registro de gaveta com bolsas e volante Dn150mm</t>
  </si>
  <si>
    <t>Registro de gaveta com bolsas e volante Dn200mm</t>
  </si>
  <si>
    <t>Assentamento de tubo PVC defofo,JEI, 1 MPA, Dn 200 mm, para rede de água (NBR 7665)</t>
  </si>
  <si>
    <t>Assentamento e montagem das peças e conexões</t>
  </si>
  <si>
    <t xml:space="preserve">BDI PARA MÃO DE OBRA, SERVIÇO E INSUMO: </t>
  </si>
  <si>
    <t xml:space="preserve">BDI PARA FORN. DE EQUIP. ESPECIAIS: </t>
  </si>
  <si>
    <t>ORÇAMENTO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</si>
</sst>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1"/>
    </font>
    <font>
      <sz val="1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justify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A22" zoomScaleSheetLayoutView="100" workbookViewId="0">
      <selection activeCell="C42" sqref="C42"/>
    </sheetView>
  </sheetViews>
  <sheetFormatPr defaultRowHeight="15"/>
  <cols>
    <col min="1" max="1" width="9.140625" style="11"/>
    <col min="2" max="2" width="76.7109375" customWidth="1"/>
    <col min="3" max="3" width="9.85546875" style="24" customWidth="1"/>
    <col min="5" max="6" width="15.7109375" customWidth="1"/>
  </cols>
  <sheetData>
    <row r="1" spans="1:7" ht="24.95" customHeight="1">
      <c r="A1" s="9"/>
      <c r="B1" s="35" t="s">
        <v>2</v>
      </c>
      <c r="C1" s="35"/>
      <c r="D1" s="35"/>
      <c r="E1" s="35"/>
      <c r="F1" s="35"/>
      <c r="G1" s="1"/>
    </row>
    <row r="2" spans="1:7" s="2" customFormat="1" ht="12.75" customHeight="1">
      <c r="A2" s="9"/>
      <c r="B2" s="41" t="s">
        <v>3</v>
      </c>
      <c r="C2" s="41"/>
      <c r="D2" s="41"/>
      <c r="E2" s="41"/>
      <c r="F2" s="41"/>
      <c r="G2" s="8"/>
    </row>
    <row r="3" spans="1:7" s="2" customFormat="1" ht="12.75" customHeight="1">
      <c r="A3" s="9"/>
      <c r="B3" s="41" t="s">
        <v>4</v>
      </c>
      <c r="C3" s="41"/>
      <c r="D3" s="41"/>
      <c r="E3" s="41"/>
      <c r="F3" s="41"/>
      <c r="G3" s="8"/>
    </row>
    <row r="4" spans="1:7" s="2" customFormat="1" ht="12.75" customHeight="1">
      <c r="A4" s="9"/>
      <c r="B4" s="10"/>
      <c r="C4" s="10"/>
      <c r="D4" s="10"/>
      <c r="E4" s="10"/>
      <c r="F4" s="10"/>
      <c r="G4" s="8"/>
    </row>
    <row r="5" spans="1:7" s="4" customFormat="1" ht="12.75">
      <c r="A5" s="36" t="s">
        <v>0</v>
      </c>
      <c r="B5" s="36"/>
      <c r="C5" s="36"/>
      <c r="D5" s="3"/>
      <c r="E5" s="3"/>
      <c r="F5" s="3"/>
      <c r="G5" s="3"/>
    </row>
    <row r="6" spans="1:7" s="4" customFormat="1" ht="12.75" customHeight="1">
      <c r="A6" s="44" t="s">
        <v>28</v>
      </c>
      <c r="B6" s="44"/>
      <c r="C6" s="42" t="s">
        <v>69</v>
      </c>
      <c r="D6" s="42"/>
      <c r="E6" s="42"/>
      <c r="F6" s="43">
        <v>0.24179999999999999</v>
      </c>
      <c r="G6" s="3"/>
    </row>
    <row r="7" spans="1:7" s="4" customFormat="1" ht="15" customHeight="1">
      <c r="A7" s="44" t="s">
        <v>29</v>
      </c>
      <c r="B7" s="44"/>
      <c r="C7" s="42"/>
      <c r="D7" s="42"/>
      <c r="E7" s="42"/>
      <c r="F7" s="43"/>
      <c r="G7" s="3"/>
    </row>
    <row r="8" spans="1:7" s="4" customFormat="1" ht="15" customHeight="1">
      <c r="A8" s="44" t="s">
        <v>5</v>
      </c>
      <c r="B8" s="44"/>
      <c r="C8" s="42" t="s">
        <v>70</v>
      </c>
      <c r="D8" s="42"/>
      <c r="E8" s="42"/>
      <c r="F8" s="43">
        <v>0.16800000000000001</v>
      </c>
      <c r="G8" s="3"/>
    </row>
    <row r="9" spans="1:7" s="4" customFormat="1" ht="15" customHeight="1">
      <c r="A9" s="44" t="s">
        <v>6</v>
      </c>
      <c r="B9" s="44"/>
      <c r="C9" s="42"/>
      <c r="D9" s="42"/>
      <c r="E9" s="42"/>
      <c r="F9" s="43"/>
      <c r="G9" s="3"/>
    </row>
    <row r="10" spans="1:7" s="4" customFormat="1" ht="12.75">
      <c r="A10" s="37"/>
      <c r="B10" s="37"/>
      <c r="C10" s="37"/>
      <c r="D10" s="37"/>
      <c r="E10" s="37"/>
      <c r="F10" s="37"/>
    </row>
    <row r="11" spans="1:7" s="4" customFormat="1" ht="12.75">
      <c r="A11" s="38" t="s">
        <v>71</v>
      </c>
      <c r="B11" s="39"/>
      <c r="C11" s="39"/>
      <c r="D11" s="39"/>
      <c r="E11" s="39"/>
      <c r="F11" s="40"/>
    </row>
    <row r="12" spans="1:7" s="4" customFormat="1" ht="25.5">
      <c r="A12" s="5" t="s">
        <v>7</v>
      </c>
      <c r="B12" s="5" t="s">
        <v>8</v>
      </c>
      <c r="C12" s="5" t="s">
        <v>1</v>
      </c>
      <c r="D12" s="5" t="s">
        <v>9</v>
      </c>
      <c r="E12" s="12" t="s">
        <v>11</v>
      </c>
      <c r="F12" s="12" t="s">
        <v>10</v>
      </c>
    </row>
    <row r="13" spans="1:7" s="20" customFormat="1" ht="12.75">
      <c r="A13" s="16">
        <v>1</v>
      </c>
      <c r="B13" s="21" t="s">
        <v>30</v>
      </c>
      <c r="C13" s="15"/>
      <c r="D13" s="14"/>
      <c r="E13" s="14"/>
      <c r="F13" s="25">
        <f>SUM(F14:F25)</f>
        <v>2209.5425</v>
      </c>
    </row>
    <row r="14" spans="1:7" s="20" customFormat="1" ht="12.75">
      <c r="A14" s="6" t="s">
        <v>12</v>
      </c>
      <c r="B14" s="18" t="s">
        <v>45</v>
      </c>
      <c r="C14" s="13">
        <v>25</v>
      </c>
      <c r="D14" s="6" t="s">
        <v>26</v>
      </c>
      <c r="E14" s="27">
        <v>5.14</v>
      </c>
      <c r="F14" s="7">
        <f>C14*E14</f>
        <v>128.5</v>
      </c>
    </row>
    <row r="15" spans="1:7" s="20" customFormat="1" ht="12.75">
      <c r="A15" s="6" t="s">
        <v>13</v>
      </c>
      <c r="B15" s="18" t="s">
        <v>46</v>
      </c>
      <c r="C15" s="13">
        <v>25</v>
      </c>
      <c r="D15" s="6" t="s">
        <v>26</v>
      </c>
      <c r="E15" s="28">
        <v>15.91</v>
      </c>
      <c r="F15" s="7">
        <f t="shared" ref="F15:F17" si="0">C15*E15</f>
        <v>397.75</v>
      </c>
    </row>
    <row r="16" spans="1:7" s="20" customFormat="1" ht="12.75">
      <c r="A16" s="6" t="s">
        <v>14</v>
      </c>
      <c r="B16" s="22" t="s">
        <v>47</v>
      </c>
      <c r="C16" s="13">
        <v>25</v>
      </c>
      <c r="D16" s="6" t="s">
        <v>26</v>
      </c>
      <c r="E16" s="28">
        <v>8.3000000000000007</v>
      </c>
      <c r="F16" s="7">
        <f t="shared" si="0"/>
        <v>207.50000000000003</v>
      </c>
    </row>
    <row r="17" spans="1:6" s="20" customFormat="1" ht="12.75">
      <c r="A17" s="6" t="s">
        <v>15</v>
      </c>
      <c r="B17" s="18" t="s">
        <v>48</v>
      </c>
      <c r="C17" s="13">
        <v>25</v>
      </c>
      <c r="D17" s="6" t="s">
        <v>26</v>
      </c>
      <c r="E17" s="28">
        <v>14.31</v>
      </c>
      <c r="F17" s="7">
        <f t="shared" si="0"/>
        <v>357.75</v>
      </c>
    </row>
    <row r="18" spans="1:6" s="20" customFormat="1" ht="12.75">
      <c r="A18" s="6" t="s">
        <v>31</v>
      </c>
      <c r="B18" s="22" t="s">
        <v>49</v>
      </c>
      <c r="C18" s="13">
        <v>1</v>
      </c>
      <c r="D18" s="6" t="s">
        <v>23</v>
      </c>
      <c r="E18" s="27">
        <v>241.03</v>
      </c>
      <c r="F18" s="7">
        <f>C18*E18</f>
        <v>241.03</v>
      </c>
    </row>
    <row r="19" spans="1:6" s="20" customFormat="1" ht="38.25">
      <c r="A19" s="6" t="s">
        <v>32</v>
      </c>
      <c r="B19" s="19" t="s">
        <v>50</v>
      </c>
      <c r="C19" s="13">
        <v>18.75</v>
      </c>
      <c r="D19" s="6" t="s">
        <v>25</v>
      </c>
      <c r="E19" s="27">
        <v>9.25</v>
      </c>
      <c r="F19" s="7">
        <f t="shared" ref="F19:F23" si="1">C19*E19</f>
        <v>173.4375</v>
      </c>
    </row>
    <row r="20" spans="1:6" s="20" customFormat="1" ht="12.75">
      <c r="A20" s="6" t="s">
        <v>33</v>
      </c>
      <c r="B20" s="19" t="s">
        <v>51</v>
      </c>
      <c r="C20" s="13">
        <v>18.75</v>
      </c>
      <c r="D20" s="6" t="s">
        <v>22</v>
      </c>
      <c r="E20" s="27">
        <v>0.08</v>
      </c>
      <c r="F20" s="7">
        <f t="shared" si="1"/>
        <v>1.5</v>
      </c>
    </row>
    <row r="21" spans="1:6" s="20" customFormat="1" ht="25.5">
      <c r="A21" s="6" t="s">
        <v>34</v>
      </c>
      <c r="B21" s="22" t="s">
        <v>52</v>
      </c>
      <c r="C21" s="13">
        <v>1.88</v>
      </c>
      <c r="D21" s="6" t="s">
        <v>25</v>
      </c>
      <c r="E21" s="27">
        <v>176.79</v>
      </c>
      <c r="F21" s="7">
        <f t="shared" si="1"/>
        <v>332.36519999999996</v>
      </c>
    </row>
    <row r="22" spans="1:6" s="20" customFormat="1" ht="38.25">
      <c r="A22" s="6" t="s">
        <v>35</v>
      </c>
      <c r="B22" s="19" t="s">
        <v>53</v>
      </c>
      <c r="C22" s="13">
        <v>17.96</v>
      </c>
      <c r="D22" s="6" t="s">
        <v>25</v>
      </c>
      <c r="E22" s="27">
        <v>19.71</v>
      </c>
      <c r="F22" s="7">
        <f t="shared" si="1"/>
        <v>353.99160000000001</v>
      </c>
    </row>
    <row r="23" spans="1:6" s="20" customFormat="1" ht="38.25">
      <c r="A23" s="6" t="s">
        <v>36</v>
      </c>
      <c r="B23" s="19" t="s">
        <v>54</v>
      </c>
      <c r="C23" s="13">
        <v>1.02</v>
      </c>
      <c r="D23" s="6" t="s">
        <v>25</v>
      </c>
      <c r="E23" s="27">
        <v>7.37</v>
      </c>
      <c r="F23" s="7">
        <f t="shared" si="1"/>
        <v>7.5174000000000003</v>
      </c>
    </row>
    <row r="24" spans="1:6" s="20" customFormat="1" ht="12.75">
      <c r="A24" s="6" t="s">
        <v>37</v>
      </c>
      <c r="B24" s="19" t="s">
        <v>55</v>
      </c>
      <c r="C24" s="13">
        <v>6.12</v>
      </c>
      <c r="D24" s="6" t="s">
        <v>57</v>
      </c>
      <c r="E24" s="27">
        <v>1.1399999999999999</v>
      </c>
      <c r="F24" s="7">
        <f>C24*E24</f>
        <v>6.9767999999999999</v>
      </c>
    </row>
    <row r="25" spans="1:6" s="20" customFormat="1" ht="12.75">
      <c r="A25" s="6" t="s">
        <v>38</v>
      </c>
      <c r="B25" s="18" t="s">
        <v>56</v>
      </c>
      <c r="C25" s="13">
        <v>1.02</v>
      </c>
      <c r="D25" s="6" t="s">
        <v>25</v>
      </c>
      <c r="E25" s="27">
        <v>1.2</v>
      </c>
      <c r="F25" s="7">
        <f t="shared" ref="F25:F38" si="2">C25*E25</f>
        <v>1.224</v>
      </c>
    </row>
    <row r="26" spans="1:6" s="20" customFormat="1" ht="12.75">
      <c r="A26" s="16">
        <v>2</v>
      </c>
      <c r="B26" s="23" t="s">
        <v>39</v>
      </c>
      <c r="C26" s="17"/>
      <c r="D26" s="16"/>
      <c r="E26" s="16"/>
      <c r="F26" s="31">
        <f>SUM(F27:F35)</f>
        <v>14967.099999999999</v>
      </c>
    </row>
    <row r="27" spans="1:6" s="20" customFormat="1" ht="12.75" customHeight="1">
      <c r="A27" s="6" t="s">
        <v>16</v>
      </c>
      <c r="B27" s="19" t="s">
        <v>58</v>
      </c>
      <c r="C27" s="13">
        <v>1</v>
      </c>
      <c r="D27" s="6" t="s">
        <v>23</v>
      </c>
      <c r="E27" s="29">
        <v>1019.05</v>
      </c>
      <c r="F27" s="7">
        <f t="shared" si="2"/>
        <v>1019.05</v>
      </c>
    </row>
    <row r="28" spans="1:6" s="20" customFormat="1" ht="12.75" customHeight="1">
      <c r="A28" s="6" t="s">
        <v>17</v>
      </c>
      <c r="B28" s="19" t="s">
        <v>59</v>
      </c>
      <c r="C28" s="13">
        <v>2</v>
      </c>
      <c r="D28" s="6" t="s">
        <v>23</v>
      </c>
      <c r="E28" s="29">
        <v>772.02</v>
      </c>
      <c r="F28" s="7">
        <f t="shared" si="2"/>
        <v>1544.04</v>
      </c>
    </row>
    <row r="29" spans="1:6" s="20" customFormat="1" ht="12.75">
      <c r="A29" s="6" t="s">
        <v>18</v>
      </c>
      <c r="B29" s="19" t="s">
        <v>60</v>
      </c>
      <c r="C29" s="13">
        <v>1</v>
      </c>
      <c r="D29" s="6" t="s">
        <v>23</v>
      </c>
      <c r="E29" s="29">
        <v>1390.69</v>
      </c>
      <c r="F29" s="7">
        <f t="shared" si="2"/>
        <v>1390.69</v>
      </c>
    </row>
    <row r="30" spans="1:6" s="20" customFormat="1" ht="12.75">
      <c r="A30" s="6" t="s">
        <v>19</v>
      </c>
      <c r="B30" s="19" t="s">
        <v>61</v>
      </c>
      <c r="C30" s="13">
        <v>1</v>
      </c>
      <c r="D30" s="6" t="s">
        <v>23</v>
      </c>
      <c r="E30" s="29">
        <v>1536.4</v>
      </c>
      <c r="F30" s="7">
        <f t="shared" si="2"/>
        <v>1536.4</v>
      </c>
    </row>
    <row r="31" spans="1:6" s="20" customFormat="1" ht="12.75" customHeight="1">
      <c r="A31" s="6" t="s">
        <v>20</v>
      </c>
      <c r="B31" s="19" t="s">
        <v>62</v>
      </c>
      <c r="C31" s="13">
        <v>1</v>
      </c>
      <c r="D31" s="6" t="s">
        <v>23</v>
      </c>
      <c r="E31" s="26">
        <v>599.9</v>
      </c>
      <c r="F31" s="7">
        <f t="shared" si="2"/>
        <v>599.9</v>
      </c>
    </row>
    <row r="32" spans="1:6" s="20" customFormat="1" ht="12.75">
      <c r="A32" s="6" t="s">
        <v>21</v>
      </c>
      <c r="B32" s="19" t="s">
        <v>63</v>
      </c>
      <c r="C32" s="13">
        <v>25</v>
      </c>
      <c r="D32" s="6" t="s">
        <v>26</v>
      </c>
      <c r="E32" s="29">
        <v>203.84</v>
      </c>
      <c r="F32" s="7">
        <f t="shared" si="2"/>
        <v>5096</v>
      </c>
    </row>
    <row r="33" spans="1:6" s="20" customFormat="1" ht="12.75">
      <c r="A33" s="6" t="s">
        <v>40</v>
      </c>
      <c r="B33" s="19" t="s">
        <v>64</v>
      </c>
      <c r="C33" s="13">
        <v>1</v>
      </c>
      <c r="D33" s="6" t="s">
        <v>23</v>
      </c>
      <c r="E33" s="29">
        <v>455.3</v>
      </c>
      <c r="F33" s="7">
        <f t="shared" si="2"/>
        <v>455.3</v>
      </c>
    </row>
    <row r="34" spans="1:6" s="20" customFormat="1" ht="12.75">
      <c r="A34" s="6" t="s">
        <v>41</v>
      </c>
      <c r="B34" s="19" t="s">
        <v>65</v>
      </c>
      <c r="C34" s="13">
        <v>1</v>
      </c>
      <c r="D34" s="6" t="s">
        <v>23</v>
      </c>
      <c r="E34" s="29">
        <v>1537.5</v>
      </c>
      <c r="F34" s="7">
        <f t="shared" si="2"/>
        <v>1537.5</v>
      </c>
    </row>
    <row r="35" spans="1:6" s="20" customFormat="1" ht="12.75">
      <c r="A35" s="6" t="s">
        <v>42</v>
      </c>
      <c r="B35" s="19" t="s">
        <v>66</v>
      </c>
      <c r="C35" s="13">
        <v>1</v>
      </c>
      <c r="D35" s="6" t="s">
        <v>23</v>
      </c>
      <c r="E35" s="29">
        <v>1788.22</v>
      </c>
      <c r="F35" s="7">
        <f t="shared" si="2"/>
        <v>1788.22</v>
      </c>
    </row>
    <row r="36" spans="1:6" s="20" customFormat="1" ht="12.75">
      <c r="A36" s="16">
        <v>3</v>
      </c>
      <c r="B36" s="23" t="s">
        <v>43</v>
      </c>
      <c r="C36" s="15"/>
      <c r="D36" s="14"/>
      <c r="E36" s="30"/>
      <c r="F36" s="31">
        <f>SUM(F37:F38)</f>
        <v>1350.95</v>
      </c>
    </row>
    <row r="37" spans="1:6" s="20" customFormat="1" ht="12.75" customHeight="1">
      <c r="A37" s="6" t="s">
        <v>24</v>
      </c>
      <c r="B37" s="19" t="s">
        <v>67</v>
      </c>
      <c r="C37" s="13">
        <v>25</v>
      </c>
      <c r="D37" s="6" t="s">
        <v>26</v>
      </c>
      <c r="E37" s="29">
        <v>10.130000000000001</v>
      </c>
      <c r="F37" s="7">
        <f t="shared" si="2"/>
        <v>253.25000000000003</v>
      </c>
    </row>
    <row r="38" spans="1:6" s="20" customFormat="1" ht="12.75" customHeight="1">
      <c r="A38" s="6" t="s">
        <v>44</v>
      </c>
      <c r="B38" s="19" t="s">
        <v>68</v>
      </c>
      <c r="C38" s="13">
        <v>1</v>
      </c>
      <c r="D38" s="6" t="s">
        <v>23</v>
      </c>
      <c r="E38" s="29">
        <v>1097.7</v>
      </c>
      <c r="F38" s="7">
        <f t="shared" si="2"/>
        <v>1097.7</v>
      </c>
    </row>
    <row r="39" spans="1:6" s="20" customFormat="1" ht="12.75">
      <c r="A39" s="32" t="s">
        <v>27</v>
      </c>
      <c r="B39" s="33"/>
      <c r="C39" s="33"/>
      <c r="D39" s="33"/>
      <c r="E39" s="34"/>
      <c r="F39" s="25">
        <f>SUM(F13,F26,F36)</f>
        <v>18527.592499999999</v>
      </c>
    </row>
  </sheetData>
  <mergeCells count="15">
    <mergeCell ref="A39:E39"/>
    <mergeCell ref="B1:F1"/>
    <mergeCell ref="A5:C5"/>
    <mergeCell ref="A10:F10"/>
    <mergeCell ref="A11:F11"/>
    <mergeCell ref="B2:F2"/>
    <mergeCell ref="B3:F3"/>
    <mergeCell ref="C6:E7"/>
    <mergeCell ref="C8:E9"/>
    <mergeCell ref="F6:F7"/>
    <mergeCell ref="F8:F9"/>
    <mergeCell ref="A6:B6"/>
    <mergeCell ref="A7:B7"/>
    <mergeCell ref="A8:B8"/>
    <mergeCell ref="A9:B9"/>
  </mergeCells>
  <printOptions horizontalCentered="1"/>
  <pageMargins left="0.51181102362204722" right="0.51181102362204722" top="0.19685039370078741" bottom="0.59055118110236227" header="0" footer="0"/>
  <pageSetup paperSize="9" scale="68" fitToHeight="2" orientation="portrait" horizontalDpi="0" verticalDpi="0" r:id="rId1"/>
  <headerFooter>
    <oddFooter>&amp;CTelefones: (91) 3226-1871/ 3226-0981 – E-mail: femac@femacgeosolo.com.br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INTERLIGAÇÃO DAS UNIDADES</vt:lpstr>
      <vt:lpstr>'INTERLIGAÇÃO DAS UNIDADES'!Area_de_impressao</vt:lpstr>
      <vt:lpstr>'INTERLIGAÇÃO DAS UNIDADES'!Titulos_de_impressao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2021-09-02T10:47:52Z</cp:lastPrinted>
  <dcterms:created xsi:type="dcterms:W3CDTF">2020-09-08T21:06:37Z</dcterms:created>
  <dcterms:modified xsi:type="dcterms:W3CDTF">2021-09-02T10:48:07Z</dcterms:modified>
</cp:coreProperties>
</file>