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arifas 23012016" sheetId="1" r:id="rId1"/>
  </sheets>
  <calcPr calcId="124519"/>
</workbook>
</file>

<file path=xl/calcChain.xml><?xml version="1.0" encoding="utf-8"?>
<calcChain xmlns="http://schemas.openxmlformats.org/spreadsheetml/2006/main">
  <c r="D35" i="1"/>
  <c r="E35" s="1"/>
  <c r="D31"/>
  <c r="D39" s="1"/>
  <c r="D27"/>
  <c r="E27" s="1"/>
  <c r="E39" l="1"/>
  <c r="F39" s="1"/>
  <c r="D28"/>
  <c r="D32"/>
  <c r="D36"/>
  <c r="F27"/>
  <c r="F35"/>
  <c r="E31"/>
  <c r="F31" s="1"/>
  <c r="D33" l="1"/>
  <c r="D40"/>
  <c r="E32"/>
  <c r="F32" s="1"/>
  <c r="E36"/>
  <c r="F36" s="1"/>
  <c r="D37"/>
  <c r="F28"/>
  <c r="D29"/>
  <c r="E28"/>
  <c r="F29" l="1"/>
  <c r="D30"/>
  <c r="E29"/>
  <c r="F33"/>
  <c r="D34"/>
  <c r="D41"/>
  <c r="E33"/>
  <c r="F37"/>
  <c r="D38"/>
  <c r="E37"/>
  <c r="E40"/>
  <c r="F40"/>
  <c r="E38" l="1"/>
  <c r="F38" s="1"/>
  <c r="D42"/>
  <c r="E34"/>
  <c r="F34" s="1"/>
  <c r="F41"/>
  <c r="E41"/>
  <c r="E30"/>
  <c r="F30" s="1"/>
  <c r="E42" l="1"/>
  <c r="F42" s="1"/>
</calcChain>
</file>

<file path=xl/sharedStrings.xml><?xml version="1.0" encoding="utf-8"?>
<sst xmlns="http://schemas.openxmlformats.org/spreadsheetml/2006/main" count="66" uniqueCount="52">
  <si>
    <t>DIRETORIA DE MERCADO</t>
  </si>
  <si>
    <t>TABELA TARIFÁRIA a partir de 23/Janeiro/2016</t>
  </si>
  <si>
    <t>CATEGORIA</t>
  </si>
  <si>
    <t>FAIXA de CONSUMO</t>
  </si>
  <si>
    <t>VALOR da ÁGUA</t>
  </si>
  <si>
    <t>VALOR do ESGOTO</t>
  </si>
  <si>
    <t>RESIDENCIAL</t>
  </si>
  <si>
    <t>0-10</t>
  </si>
  <si>
    <t>11-20</t>
  </si>
  <si>
    <t>21-30</t>
  </si>
  <si>
    <t>31-40</t>
  </si>
  <si>
    <t>41-50</t>
  </si>
  <si>
    <t>&gt; 50</t>
  </si>
  <si>
    <t>COMERCIAL</t>
  </si>
  <si>
    <t>&gt; 10</t>
  </si>
  <si>
    <t>INDUSTRIAL</t>
  </si>
  <si>
    <t>PÚBLICA</t>
  </si>
  <si>
    <t>Tarifas</t>
  </si>
  <si>
    <t>Esgoto = 60% água</t>
  </si>
  <si>
    <t>Categoria</t>
  </si>
  <si>
    <t>Sub-categoria</t>
  </si>
  <si>
    <t>Quantidade</t>
  </si>
  <si>
    <t>Valor água</t>
  </si>
  <si>
    <t>Valor esgoto</t>
  </si>
  <si>
    <t>Água + Esgoto</t>
  </si>
  <si>
    <t>Residencial</t>
  </si>
  <si>
    <t>R1</t>
  </si>
  <si>
    <t>10 m3</t>
  </si>
  <si>
    <t>R2</t>
  </si>
  <si>
    <t>20 m3</t>
  </si>
  <si>
    <t>R3</t>
  </si>
  <si>
    <t>30 m3</t>
  </si>
  <si>
    <t>R4</t>
  </si>
  <si>
    <t>40 m3</t>
  </si>
  <si>
    <t>Comercial</t>
  </si>
  <si>
    <t>C1</t>
  </si>
  <si>
    <t>C2</t>
  </si>
  <si>
    <t>25 m3</t>
  </si>
  <si>
    <t>C3</t>
  </si>
  <si>
    <t>50 m3</t>
  </si>
  <si>
    <t>C4</t>
  </si>
  <si>
    <t>75 m3</t>
  </si>
  <si>
    <t>Industrial</t>
  </si>
  <si>
    <t>I1</t>
  </si>
  <si>
    <t>I2</t>
  </si>
  <si>
    <t>I3</t>
  </si>
  <si>
    <t>I4</t>
  </si>
  <si>
    <t>Público</t>
  </si>
  <si>
    <t>P1</t>
  </si>
  <si>
    <t>P2</t>
  </si>
  <si>
    <t>P3</t>
  </si>
  <si>
    <t>P4</t>
  </si>
</sst>
</file>

<file path=xl/styles.xml><?xml version="1.0" encoding="utf-8"?>
<styleSheet xmlns="http://schemas.openxmlformats.org/spreadsheetml/2006/main">
  <numFmts count="1">
    <numFmt numFmtId="164" formatCode="_(&quot;R$ &quot;* #,##0.00_);_(&quot;R$ &quot;* \(#,##0.00\);_(&quot;R$ 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rgb="FF002060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gray0625"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1" fillId="0" borderId="13" xfId="1" applyFont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64" fontId="1" fillId="0" borderId="15" xfId="1" applyFon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1" fillId="0" borderId="17" xfId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1" fillId="0" borderId="19" xfId="1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o_do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42"/>
  <sheetViews>
    <sheetView tabSelected="1" workbookViewId="0">
      <selection activeCell="I17" sqref="I17"/>
    </sheetView>
  </sheetViews>
  <sheetFormatPr defaultRowHeight="15"/>
  <cols>
    <col min="1" max="1" width="12.85546875" bestFit="1" customWidth="1"/>
    <col min="2" max="2" width="19.85546875" bestFit="1" customWidth="1"/>
    <col min="3" max="3" width="16.28515625" bestFit="1" customWidth="1"/>
    <col min="4" max="4" width="21.140625" bestFit="1" customWidth="1"/>
    <col min="5" max="5" width="12.42578125" customWidth="1"/>
    <col min="6" max="7" width="14.42578125" bestFit="1" customWidth="1"/>
  </cols>
  <sheetData>
    <row r="7" spans="1:7" ht="15.75" thickBot="1"/>
    <row r="8" spans="1:7" ht="19.5" thickBot="1">
      <c r="A8" s="1" t="s">
        <v>0</v>
      </c>
      <c r="B8" s="2"/>
      <c r="C8" s="2"/>
      <c r="D8" s="2"/>
      <c r="E8" s="2"/>
      <c r="F8" s="2"/>
      <c r="G8" s="3"/>
    </row>
    <row r="9" spans="1:7" ht="15.75" thickBot="1"/>
    <row r="10" spans="1:7" ht="21" thickBot="1">
      <c r="A10" s="4" t="s">
        <v>1</v>
      </c>
      <c r="B10" s="5"/>
      <c r="C10" s="5"/>
      <c r="D10" s="6"/>
    </row>
    <row r="11" spans="1:7" ht="15.75" thickBot="1">
      <c r="A11" s="7" t="s">
        <v>2</v>
      </c>
      <c r="B11" s="7" t="s">
        <v>3</v>
      </c>
      <c r="C11" s="7" t="s">
        <v>4</v>
      </c>
      <c r="D11" s="8" t="s">
        <v>5</v>
      </c>
    </row>
    <row r="12" spans="1:7">
      <c r="A12" s="9" t="s">
        <v>6</v>
      </c>
      <c r="B12" s="10" t="s">
        <v>7</v>
      </c>
      <c r="C12" s="11">
        <v>1.68</v>
      </c>
      <c r="D12" s="11">
        <v>1.01</v>
      </c>
    </row>
    <row r="13" spans="1:7">
      <c r="A13" s="12"/>
      <c r="B13" s="13" t="s">
        <v>8</v>
      </c>
      <c r="C13" s="14">
        <v>2.4</v>
      </c>
      <c r="D13" s="14">
        <v>1.44</v>
      </c>
    </row>
    <row r="14" spans="1:7">
      <c r="A14" s="12"/>
      <c r="B14" s="15" t="s">
        <v>9</v>
      </c>
      <c r="C14" s="14">
        <v>3.22</v>
      </c>
      <c r="D14" s="14">
        <v>1.93</v>
      </c>
    </row>
    <row r="15" spans="1:7">
      <c r="A15" s="12"/>
      <c r="B15" s="15" t="s">
        <v>10</v>
      </c>
      <c r="C15" s="14">
        <v>3.62</v>
      </c>
      <c r="D15" s="14">
        <v>2.17</v>
      </c>
    </row>
    <row r="16" spans="1:7">
      <c r="A16" s="12"/>
      <c r="B16" s="15" t="s">
        <v>11</v>
      </c>
      <c r="C16" s="14">
        <v>5.0199999999999996</v>
      </c>
      <c r="D16" s="14">
        <v>3.01</v>
      </c>
    </row>
    <row r="17" spans="1:6" ht="15.75" thickBot="1">
      <c r="A17" s="16"/>
      <c r="B17" s="17" t="s">
        <v>12</v>
      </c>
      <c r="C17" s="18">
        <v>6.52</v>
      </c>
      <c r="D17" s="18">
        <v>3.91</v>
      </c>
    </row>
    <row r="18" spans="1:6">
      <c r="A18" s="9" t="s">
        <v>13</v>
      </c>
      <c r="B18" s="19" t="s">
        <v>7</v>
      </c>
      <c r="C18" s="11">
        <v>5.0199999999999996</v>
      </c>
      <c r="D18" s="11">
        <v>3.01</v>
      </c>
    </row>
    <row r="19" spans="1:6" ht="15.75" thickBot="1">
      <c r="A19" s="16"/>
      <c r="B19" s="17" t="s">
        <v>14</v>
      </c>
      <c r="C19" s="18">
        <v>6.26</v>
      </c>
      <c r="D19" s="18">
        <v>3.76</v>
      </c>
    </row>
    <row r="20" spans="1:6">
      <c r="A20" s="9" t="s">
        <v>15</v>
      </c>
      <c r="B20" s="19" t="s">
        <v>7</v>
      </c>
      <c r="C20" s="11">
        <v>6.26</v>
      </c>
      <c r="D20" s="11">
        <v>3.76</v>
      </c>
    </row>
    <row r="21" spans="1:6" ht="15.75" thickBot="1">
      <c r="A21" s="16"/>
      <c r="B21" s="17" t="s">
        <v>14</v>
      </c>
      <c r="C21" s="18">
        <v>8.02</v>
      </c>
      <c r="D21" s="18">
        <v>4.8099999999999996</v>
      </c>
    </row>
    <row r="22" spans="1:6">
      <c r="A22" s="12" t="s">
        <v>16</v>
      </c>
      <c r="B22" s="19" t="s">
        <v>7</v>
      </c>
      <c r="C22" s="11">
        <v>5.0199999999999996</v>
      </c>
      <c r="D22" s="11">
        <v>3.01</v>
      </c>
    </row>
    <row r="23" spans="1:6" ht="15.75" thickBot="1">
      <c r="A23" s="16"/>
      <c r="B23" s="17" t="s">
        <v>14</v>
      </c>
      <c r="C23" s="18">
        <v>6.26</v>
      </c>
      <c r="D23" s="18">
        <v>3.76</v>
      </c>
    </row>
    <row r="24" spans="1:6" ht="15.75" thickBot="1"/>
    <row r="25" spans="1:6" ht="24" thickBot="1">
      <c r="A25" s="20" t="s">
        <v>17</v>
      </c>
      <c r="B25" s="21"/>
      <c r="C25" s="22"/>
      <c r="D25" s="23" t="s">
        <v>18</v>
      </c>
      <c r="E25" s="24"/>
      <c r="F25" s="25"/>
    </row>
    <row r="26" spans="1:6" ht="16.5" thickBot="1">
      <c r="A26" s="26" t="s">
        <v>19</v>
      </c>
      <c r="B26" s="26" t="s">
        <v>20</v>
      </c>
      <c r="C26" s="26" t="s">
        <v>21</v>
      </c>
      <c r="D26" s="27" t="s">
        <v>22</v>
      </c>
      <c r="E26" s="28" t="s">
        <v>23</v>
      </c>
      <c r="F26" s="29" t="s">
        <v>24</v>
      </c>
    </row>
    <row r="27" spans="1:6">
      <c r="A27" s="30" t="s">
        <v>25</v>
      </c>
      <c r="B27" s="31" t="s">
        <v>26</v>
      </c>
      <c r="C27" s="31" t="s">
        <v>27</v>
      </c>
      <c r="D27" s="32">
        <f>C12*10</f>
        <v>16.8</v>
      </c>
      <c r="E27" s="32">
        <f>D27*0.6</f>
        <v>10.08</v>
      </c>
      <c r="F27" s="32">
        <f>D27+E27</f>
        <v>26.880000000000003</v>
      </c>
    </row>
    <row r="28" spans="1:6">
      <c r="A28" s="33"/>
      <c r="B28" s="34" t="s">
        <v>28</v>
      </c>
      <c r="C28" s="34" t="s">
        <v>29</v>
      </c>
      <c r="D28" s="35">
        <f>D27+10*C13</f>
        <v>40.799999999999997</v>
      </c>
      <c r="E28" s="35">
        <f t="shared" ref="E28:E42" si="0">D28*0.6</f>
        <v>24.479999999999997</v>
      </c>
      <c r="F28" s="35">
        <f t="shared" ref="F28:F42" si="1">D28+E28</f>
        <v>65.28</v>
      </c>
    </row>
    <row r="29" spans="1:6">
      <c r="A29" s="33"/>
      <c r="B29" s="34" t="s">
        <v>30</v>
      </c>
      <c r="C29" s="34" t="s">
        <v>31</v>
      </c>
      <c r="D29" s="35">
        <f>D28+10*C14</f>
        <v>73</v>
      </c>
      <c r="E29" s="35">
        <f t="shared" si="0"/>
        <v>43.8</v>
      </c>
      <c r="F29" s="35">
        <f t="shared" si="1"/>
        <v>116.8</v>
      </c>
    </row>
    <row r="30" spans="1:6" ht="15.75" thickBot="1">
      <c r="A30" s="36"/>
      <c r="B30" s="37" t="s">
        <v>32</v>
      </c>
      <c r="C30" s="37" t="s">
        <v>33</v>
      </c>
      <c r="D30" s="38">
        <f>D29+10*C15</f>
        <v>109.2</v>
      </c>
      <c r="E30" s="38">
        <f t="shared" si="0"/>
        <v>65.52</v>
      </c>
      <c r="F30" s="38">
        <f t="shared" si="1"/>
        <v>174.72</v>
      </c>
    </row>
    <row r="31" spans="1:6">
      <c r="A31" s="30" t="s">
        <v>34</v>
      </c>
      <c r="B31" s="31" t="s">
        <v>35</v>
      </c>
      <c r="C31" s="31" t="s">
        <v>27</v>
      </c>
      <c r="D31" s="32">
        <f>10*C18</f>
        <v>50.199999999999996</v>
      </c>
      <c r="E31" s="32">
        <f>D31*0.6</f>
        <v>30.119999999999997</v>
      </c>
      <c r="F31" s="32">
        <f t="shared" si="1"/>
        <v>80.319999999999993</v>
      </c>
    </row>
    <row r="32" spans="1:6">
      <c r="A32" s="33"/>
      <c r="B32" s="34" t="s">
        <v>36</v>
      </c>
      <c r="C32" s="34" t="s">
        <v>37</v>
      </c>
      <c r="D32" s="35">
        <f>D31+15*C19</f>
        <v>144.1</v>
      </c>
      <c r="E32" s="35">
        <f t="shared" si="0"/>
        <v>86.46</v>
      </c>
      <c r="F32" s="35">
        <f t="shared" si="1"/>
        <v>230.56</v>
      </c>
    </row>
    <row r="33" spans="1:6">
      <c r="A33" s="33"/>
      <c r="B33" s="34" t="s">
        <v>38</v>
      </c>
      <c r="C33" s="34" t="s">
        <v>39</v>
      </c>
      <c r="D33" s="35">
        <f>D32+25*C19</f>
        <v>300.60000000000002</v>
      </c>
      <c r="E33" s="35">
        <f t="shared" si="0"/>
        <v>180.36</v>
      </c>
      <c r="F33" s="35">
        <f t="shared" si="1"/>
        <v>480.96000000000004</v>
      </c>
    </row>
    <row r="34" spans="1:6" ht="15.75" thickBot="1">
      <c r="A34" s="36"/>
      <c r="B34" s="37" t="s">
        <v>40</v>
      </c>
      <c r="C34" s="37" t="s">
        <v>41</v>
      </c>
      <c r="D34" s="38">
        <f>D33+25*C19</f>
        <v>457.1</v>
      </c>
      <c r="E34" s="38">
        <f t="shared" si="0"/>
        <v>274.26</v>
      </c>
      <c r="F34" s="38">
        <f t="shared" si="1"/>
        <v>731.36</v>
      </c>
    </row>
    <row r="35" spans="1:6">
      <c r="A35" s="30" t="s">
        <v>42</v>
      </c>
      <c r="B35" s="31" t="s">
        <v>43</v>
      </c>
      <c r="C35" s="31" t="s">
        <v>27</v>
      </c>
      <c r="D35" s="32">
        <f>10*C20</f>
        <v>62.599999999999994</v>
      </c>
      <c r="E35" s="32">
        <f>D35*0.6</f>
        <v>37.559999999999995</v>
      </c>
      <c r="F35" s="32">
        <f t="shared" si="1"/>
        <v>100.16</v>
      </c>
    </row>
    <row r="36" spans="1:6">
      <c r="A36" s="33"/>
      <c r="B36" s="34" t="s">
        <v>44</v>
      </c>
      <c r="C36" s="34" t="s">
        <v>37</v>
      </c>
      <c r="D36" s="35">
        <f>D35+15*C21</f>
        <v>182.89999999999998</v>
      </c>
      <c r="E36" s="35">
        <f t="shared" si="0"/>
        <v>109.73999999999998</v>
      </c>
      <c r="F36" s="35">
        <f t="shared" si="1"/>
        <v>292.64</v>
      </c>
    </row>
    <row r="37" spans="1:6">
      <c r="A37" s="33"/>
      <c r="B37" s="34" t="s">
        <v>45</v>
      </c>
      <c r="C37" s="34" t="s">
        <v>39</v>
      </c>
      <c r="D37" s="35">
        <f>D36+25*C21</f>
        <v>383.4</v>
      </c>
      <c r="E37" s="35">
        <f t="shared" si="0"/>
        <v>230.04</v>
      </c>
      <c r="F37" s="35">
        <f t="shared" si="1"/>
        <v>613.43999999999994</v>
      </c>
    </row>
    <row r="38" spans="1:6" ht="15.75" thickBot="1">
      <c r="A38" s="36"/>
      <c r="B38" s="37" t="s">
        <v>46</v>
      </c>
      <c r="C38" s="37" t="s">
        <v>41</v>
      </c>
      <c r="D38" s="38">
        <f>D37+25*C21</f>
        <v>583.9</v>
      </c>
      <c r="E38" s="38">
        <f t="shared" si="0"/>
        <v>350.34</v>
      </c>
      <c r="F38" s="38">
        <f t="shared" si="1"/>
        <v>934.24</v>
      </c>
    </row>
    <row r="39" spans="1:6">
      <c r="A39" s="39" t="s">
        <v>47</v>
      </c>
      <c r="B39" s="40" t="s">
        <v>48</v>
      </c>
      <c r="C39" s="40" t="s">
        <v>27</v>
      </c>
      <c r="D39" s="41">
        <f>D31</f>
        <v>50.199999999999996</v>
      </c>
      <c r="E39" s="32">
        <f>D39*0.6</f>
        <v>30.119999999999997</v>
      </c>
      <c r="F39" s="41">
        <f t="shared" si="1"/>
        <v>80.319999999999993</v>
      </c>
    </row>
    <row r="40" spans="1:6">
      <c r="A40" s="33"/>
      <c r="B40" s="34" t="s">
        <v>49</v>
      </c>
      <c r="C40" s="34" t="s">
        <v>37</v>
      </c>
      <c r="D40" s="35">
        <f>D32</f>
        <v>144.1</v>
      </c>
      <c r="E40" s="35">
        <f t="shared" si="0"/>
        <v>86.46</v>
      </c>
      <c r="F40" s="35">
        <f t="shared" si="1"/>
        <v>230.56</v>
      </c>
    </row>
    <row r="41" spans="1:6">
      <c r="A41" s="33"/>
      <c r="B41" s="34" t="s">
        <v>50</v>
      </c>
      <c r="C41" s="34" t="s">
        <v>39</v>
      </c>
      <c r="D41" s="35">
        <f>D33</f>
        <v>300.60000000000002</v>
      </c>
      <c r="E41" s="35">
        <f t="shared" si="0"/>
        <v>180.36</v>
      </c>
      <c r="F41" s="35">
        <f t="shared" si="1"/>
        <v>480.96000000000004</v>
      </c>
    </row>
    <row r="42" spans="1:6" ht="15.75" thickBot="1">
      <c r="A42" s="36"/>
      <c r="B42" s="37" t="s">
        <v>51</v>
      </c>
      <c r="C42" s="37" t="s">
        <v>41</v>
      </c>
      <c r="D42" s="38">
        <f>D34</f>
        <v>457.1</v>
      </c>
      <c r="E42" s="38">
        <f t="shared" si="0"/>
        <v>274.26</v>
      </c>
      <c r="F42" s="38">
        <f t="shared" si="1"/>
        <v>731.36</v>
      </c>
    </row>
  </sheetData>
  <mergeCells count="8">
    <mergeCell ref="A25:C25"/>
    <mergeCell ref="D25:F25"/>
    <mergeCell ref="A8:G8"/>
    <mergeCell ref="A10:D10"/>
    <mergeCell ref="A12:A17"/>
    <mergeCell ref="A18:A19"/>
    <mergeCell ref="A20:A21"/>
    <mergeCell ref="A22:A23"/>
  </mergeCells>
  <pageMargins left="0.51181102362204722" right="0.51181102362204722" top="0.78740157480314965" bottom="0.78740157480314965" header="0.31496062992125984" footer="0.31496062992125984"/>
  <pageSetup paperSize="9" scale="76" orientation="portrait" verticalDpi="0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Tarifas 23012016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2018-08-14T12:58:25Z</dcterms:created>
  <dcterms:modified xsi:type="dcterms:W3CDTF">2018-08-14T12:59:10Z</dcterms:modified>
</cp:coreProperties>
</file>