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175" windowWidth="7155" windowHeight="5505" activeTab="0"/>
  </bookViews>
  <sheets>
    <sheet name="Contratos" sheetId="1" r:id="rId1"/>
    <sheet name="Plan1" sheetId="2" r:id="rId2"/>
  </sheets>
  <definedNames>
    <definedName name="_xlnm._FilterDatabase" localSheetId="0" hidden="1">'Contratos'!$A$1:$S$611</definedName>
    <definedName name="OLE_LINK1" localSheetId="0">'Contratos'!$G$204</definedName>
    <definedName name="OLE_LINK9" localSheetId="0">'Contratos'!$G$281</definedName>
  </definedNames>
  <calcPr fullCalcOnLoad="1"/>
</workbook>
</file>

<file path=xl/sharedStrings.xml><?xml version="1.0" encoding="utf-8"?>
<sst xmlns="http://schemas.openxmlformats.org/spreadsheetml/2006/main" count="5246" uniqueCount="2898">
  <si>
    <t>Heung Won Han</t>
  </si>
  <si>
    <t>Arlene Melo Lopes</t>
  </si>
  <si>
    <t>Dilza Miranda</t>
  </si>
  <si>
    <t>Edilene Oliveira de Soua</t>
  </si>
  <si>
    <t>COORDENADORA TÉCNICA DA ASSESSORIA COMUNITÁRIA</t>
  </si>
  <si>
    <t>Altair Porto Cabral</t>
  </si>
  <si>
    <t>Oberdan Pinheiro Duarte</t>
  </si>
  <si>
    <t xml:space="preserve"> USSA</t>
  </si>
  <si>
    <t xml:space="preserve"> USCC</t>
  </si>
  <si>
    <t>João Guimarães Neto</t>
  </si>
  <si>
    <t>Renata Maneshy</t>
  </si>
  <si>
    <t>ASS. DE REGULATORIOS E CONCESSÕES</t>
  </si>
  <si>
    <t>Carlo Gustavo da C. Martins</t>
  </si>
  <si>
    <t>Janete Moreira Piauhy</t>
  </si>
  <si>
    <t>US</t>
  </si>
  <si>
    <t>João Simões de C. Neto</t>
  </si>
  <si>
    <t>GOVERNO DO ESTADO: FUÇÃO PROGRAMÁTICA 17.512.1325.3066 - SANEAMENTO PARA TODOS, NATUREZA DAS DESPESAS 40.90.65 - FONTE 130 - GEP</t>
  </si>
  <si>
    <t>FONTE COSANPA, CONTA 4152341997210, SUBCONTA 40-399214.</t>
  </si>
  <si>
    <t>USAG</t>
  </si>
  <si>
    <t xml:space="preserve">1º </t>
  </si>
  <si>
    <t>33.179.672/0001-65</t>
  </si>
  <si>
    <t>EXECUÇÃO DE SERVIÇOS DE AUDITORIA INDEPENDENTE SOBRE AS DEMONSTRAÇÕES FINANCEIRAS DA COMPANHIA DE SANEAMENTO DO PARÁ – COSANPA.</t>
  </si>
  <si>
    <t>CONVITE 02/12</t>
  </si>
  <si>
    <t xml:space="preserve">ALUCAR LOCADORA DE VEÍCULOS LTDA.
</t>
  </si>
  <si>
    <t>83.732.172/0001-87.</t>
  </si>
  <si>
    <t>PREGÃO 39/12</t>
  </si>
  <si>
    <t>PRESTAÇÃO DE SERVIÇOS PUBLICITÁRIOS</t>
  </si>
  <si>
    <t>STYLE CONSTRUTORA LTDA - ME</t>
  </si>
  <si>
    <t>11.184.278/0001-82</t>
  </si>
  <si>
    <t>CONVITE 42/12</t>
  </si>
  <si>
    <t>PRÓPRIOS DA COSANPA - FONTE 40, CONTA 321161 - SUB CONTA 4575141996400</t>
  </si>
  <si>
    <t>GEOSISTEMAS ENGENHARIA E PLANEJAMENTO LTDA.</t>
  </si>
  <si>
    <t>ADMINISTRAÇÃO E GERENCIAMENTO DO FORNECIMENTO EM FARMÁCIAS DE MEDICAMENTOS E OUTROS PRODUTOS MÉDICO - AMBULATORIAIS DESCARTÁVEIS, AOS EMPREGADOS DA COSANPA, ATRAVÉS DE CARTÃO MAGNÉTICO.</t>
  </si>
  <si>
    <t>PREGÃO 38/12</t>
  </si>
  <si>
    <t xml:space="preserve"> PRÓPRIOS DA COSANPA - FONTE 40, CONTA 4332109996100 - SUBCONTA 156034</t>
  </si>
  <si>
    <t>SERASA</t>
  </si>
  <si>
    <t>INEXIGIBILIDADE 08/12</t>
  </si>
  <si>
    <t>70.073.275/0001-30</t>
  </si>
  <si>
    <t>EXECUÇÃO DE SERVIÇOS DE CONSTRUÇÃO DE MURO – PADRÃO COSANPA,  ROÇAGEM E CAPINA DA ÁREA, DEMOLIÇÃO DE CONCRETO ARMADO DE DOIS FILTROS DESATIVADOS, PINTURA E LOGOMARCA DA COSANPA, NO SETOR MAGUARI, LOCALIZADO NA ALAMEDA ONZE COM A SECUNDÁRIA, CONJUNTO MAGUARI EM BELÉM, ESTADO DO PARÁ.</t>
  </si>
  <si>
    <t>Rosa Borges Souza</t>
  </si>
  <si>
    <t>Haroldo Martins Ramos</t>
  </si>
  <si>
    <t xml:space="preserve">  DISPEN SA 07/11  </t>
  </si>
  <si>
    <t>CC 25/2012</t>
  </si>
  <si>
    <t>Maria Lucia Guimarães</t>
  </si>
  <si>
    <t>PRESTAÇÃO DE SERVIÇOS ESPECIALIZADOS EM ENGENHARIA ELÉTRICA PARA CORREÇÃO DO FATOR DE POTÊNCIA (KW/KVA) DAS SUBESTAÇÕES ELÉTRICAS DA COSANPA NA REGIÃO METROPOLITANA DA CAPITAL DO ESTADO DO PARÁ (BELÉM, MOSQUEIRO, ANANINDEUA E MARITUBA).</t>
  </si>
  <si>
    <t>EXECUÇÃO DE SERVIÇOS TÉCNICOS DE ASSESSORAMENTO EM LICITAÇÕES, ELABORAÇÃO DE ORÇAMENTOS, ESPECIFICAÇÕES, LEVANTAMENTOS, REVISÃO DE PROJETOS E FISCALIZAÇÃO DE SERVIÇOS E OBRAS ESPECÍFICOS EM ENGENHARIA ELÉTRICA E DE AUTOMAÇÃO, REFERENTES AOS SISTEMAS DE ABASTECIMENTO DE ÁGUA E DE ESGOTAMENTO SANITÁRIO DE CIDADES DO ESTADO DO PARÁ, CUJOS SISTEMAS SÃO ADMINISTRADOS PELA COSANPA.</t>
  </si>
  <si>
    <t>13.803.194/0001-05</t>
  </si>
  <si>
    <t xml:space="preserve">SERVPRED SERVIÇOS PREDIAIS INTELIGENTES LTDA. </t>
  </si>
  <si>
    <t>GOVERNO DO ESTADO DO PARÁ E PELA CAIXA ECONÔMICA FEDERAL, MARITUBA: CONTRATO 182.306-15/2006.</t>
  </si>
  <si>
    <r>
      <t>FORNECIMENTO E MONTAGEM DE MATERIAIS E EQUIPAMENTOS DOS SISTEMAS ELÉTRICO E DE AUTOMAÇÃO E EXECUÇÃO DA URBANIZAÇÃO DA ÁREA,</t>
    </r>
    <r>
      <rPr>
        <b/>
        <sz val="11"/>
        <color indexed="10"/>
        <rFont val="Arial"/>
        <family val="2"/>
      </rPr>
      <t xml:space="preserve"> </t>
    </r>
    <r>
      <rPr>
        <b/>
        <sz val="11"/>
        <color indexed="8"/>
        <rFont val="Arial"/>
        <family val="2"/>
      </rPr>
      <t>DO SISTEMA DE ABASTECIMENTO DE ÁGUA DO SETOR CORDEIRO DE FARIAS, CIDADE DE BELÉM, ESTADO DO PARÁ – LOTE II.</t>
    </r>
  </si>
  <si>
    <t>IGOR FERNANDO SIMIDAMORE VICIANA - EPP</t>
  </si>
  <si>
    <t>06.861.118/0001-90</t>
  </si>
  <si>
    <t>PREGÃO 01/13</t>
  </si>
  <si>
    <t>CEF (63) – GEP (61), CONTAS 15.12301-5100-10000-2210 – BELÉM – 15.12301-5100-20300.5342 – ANANINDEUA E 15.12301-5100 – 20400.5343 – MARITUBA – SUB CONTA 217085.</t>
  </si>
  <si>
    <t>SENSUS METERING SYSTEMS DO BRASIL LTDA.</t>
  </si>
  <si>
    <t>68.960.939/0001-31</t>
  </si>
  <si>
    <t>FORNECIMENTO DE 190 HIDROMETROS PARA O MUNICIPIO DE BELÉM – LOTE II.</t>
  </si>
  <si>
    <t>279.OOO,60</t>
  </si>
  <si>
    <t>CEF (63) – GEP (61), CONTA 15.12301-5100-10000-2210 – BELÉM – SUB CONTA 217085</t>
  </si>
  <si>
    <t>US                     CLIENTES</t>
  </si>
  <si>
    <t>US - CLIENTES</t>
  </si>
  <si>
    <t>P. V. COMÉRCIO DE MATERIAIS HIDRÁULICOS E FERRAGENS LTDA.</t>
  </si>
  <si>
    <t>FORNECIMENTO DE 128 FILTROS Y PARA WOLTMANN  COM ELEMENTO FILTRANTE EM INOX, SENDO 100 FILTROS DN 50 MM COM ELEMENTO EM INOX E 28 FILTROS DN 80 MM (LOTE II), GRUPO 2).</t>
  </si>
  <si>
    <t>CEF (63) – GEP (61), CONTA 15.12301-5100-10000-2210 – BELÉM – SUB CONTA 217085.</t>
  </si>
  <si>
    <t>12.665.218/0001-44</t>
  </si>
  <si>
    <t>15.840.932/0001-10</t>
  </si>
  <si>
    <t>ALEX DA COSTA FURTADO - ME.</t>
  </si>
  <si>
    <t>FORNECIMENTO DE REFEIÇÕES E LANCHES NAS UNIDADES E SETORES DA COSANPA, EM BELÉM, ANANINDEUA, MARITUBA E MOSQUEIRO, NO ESTADO DO PARÁ.</t>
  </si>
  <si>
    <t>PREGÃO 42/13</t>
  </si>
  <si>
    <t>FONTE 40 (RECURSOS PRÓPRIOS DA COSANPA), CONTA 40-403234 E SUB-CONTA 4575121996400.</t>
  </si>
  <si>
    <t xml:space="preserve">DPL            </t>
  </si>
  <si>
    <t>MAR E RIOS SERVIÇOS TÉCNICOS, MARÍTIMOS E SUB - AQUÁTICOS LTDA – EPP.</t>
  </si>
  <si>
    <r>
      <t>PRESTAÇÃO DE</t>
    </r>
    <r>
      <rPr>
        <b/>
        <i/>
        <sz val="9"/>
        <color indexed="8"/>
        <rFont val="Arial"/>
        <family val="2"/>
      </rPr>
      <t xml:space="preserve"> </t>
    </r>
    <r>
      <rPr>
        <b/>
        <sz val="9"/>
        <color indexed="8"/>
        <rFont val="Arial"/>
        <family val="2"/>
      </rPr>
      <t>SERVIÇOS DE CONSERVAÇÃO DAS ESTRUTURAS DE CAPTAÇÃO DE ÁGUA COM ATIVIDADES AQUÁTICAS E SUBAQUÁTICAS DE DRAGAGEM DOS CANAIS DE ADMISSÃO DE ÁGUA DA ELEVATÓRIA DO RIO GUAMÁ E DO LAGO ÁGUA PRETA A MONTANTE DO CANAL DE INTERLIGAÇÃO; LIMPEZA DE GRADES E RETIRADA DE VEGETAÇÃO NA ÁREA DE INFLUENCIA DAS COMPORTAS DE TRANSFERÊNCIA DE ÁGUA DO LAGO ÁGUA PRETA PARA O LAGO BOLONHA, DAS COMPORTAS DA TOMADA D’ÁGUA PARA O CANAL DO UNA E DAS TOMADAS D’ÁGUA PARA O POÇO DE SUCÇÃO DAS ELEVATÓRIAS DO BOLONHA E UTINGA NO MUNICÍPIO DE BELÉM, PARÁ.</t>
    </r>
  </si>
  <si>
    <t>PREGÃO 47/13</t>
  </si>
  <si>
    <r>
      <t>FONTE 40 (RECURSOS PRÓPRIOS DA COSANPA), CONTA Nº 41-52341-7210.20000-5351, SUBCONTA Nº 40-321178</t>
    </r>
    <r>
      <rPr>
        <sz val="11"/>
        <color indexed="8"/>
        <rFont val="Arial Narrow"/>
        <family val="2"/>
      </rPr>
      <t>.</t>
    </r>
  </si>
  <si>
    <t>CONTRATO PARALISADO EM 08/10/10 - TERMO DE DISTRATO RECONHECIMENTO DE DÍVIDA NO VALOR DE 103.023,53</t>
  </si>
  <si>
    <t>CT SUSPENSO EM 04/04/2012. TERMO DE DISTRATO DO CONTRATO RECONHECENDO DÍVIDA NO VALOR DE 349.950,93. - 17/12/2013 - TERMO DE DISTRATO  - CONFISSÃO DE DÍVIDA 349.950,93</t>
  </si>
  <si>
    <t>PRESTAÇÃO DE SERVIÇOS POR EMPRESA EXECUTORA DE AÇÕES DE QUALIFICAÇÃO SOCIAL E PROFISSIONAL, PARA A EXECUÇÃO DE CURSOS E OFICINAS - DO PROJETO DE TRABALHO TÉCNICO SOCIAL DAS OBRAS DA 2ª ETAPA DE IMPLANTAÇÃO DO SISTEMA DE ESGOTAMENTO SANITÁRIO – PAC CONTRATO Nº. 276.531-41 NO MUNICÍPIO DE MARABÁ/PA.</t>
  </si>
  <si>
    <t>PREGÃO 30/12</t>
  </si>
  <si>
    <t>INSTITUTO BEZERRA NELSON LTDA</t>
  </si>
  <si>
    <t>08.197.465/0001-96</t>
  </si>
  <si>
    <t>FONTE 63-CAIXA ECONÔMICA FEDERAL, Nº 16.21102.2120.32110.7320, SUBCONTA Nº 0290899991</t>
  </si>
  <si>
    <t>34.69.503/0001-80</t>
  </si>
  <si>
    <t>CN 14/2013</t>
  </si>
  <si>
    <t>EXECUÇÃO DE OBRAS E SERVIÇOS, INCLUINDO A ELABORAÇÃO DO PROJETO EXECUTIVO E O FORNECIMENTO DE MATERISIS E EQUIPAMENTOS, PARA AMPLIAÇÃO DO SISTEMA DE ABASTECIMENTO DE ÁGUA DA SEDE DO MUNICÍPIIO DE ALENQUER,NO ESTADO DO PARÁ.</t>
  </si>
  <si>
    <t>FUNCIONAL PROGRAMÁTICA 17.512.1325.1871 – SANEAMENTO BÁSICO URBANO – PROGRAMA SANEAMENTO É VIDA, NATUREZA DAS DESPESAS 40.90.65 – FONTE 4121 (GEP) – CONTRAPARTIDA DO GOVERNO DO ESTADO PARA CONVÊNIO E  130 (FGTS) – CAIXA ECONÔMICA FEDERAL, CONTRATOS DE REPASSE Nº: 350.307-88.</t>
  </si>
  <si>
    <t xml:space="preserve">CASTRO &amp; DAMASCENO LTDA - ME </t>
  </si>
  <si>
    <t>09.404.514/0001-39</t>
  </si>
  <si>
    <r>
      <t>E</t>
    </r>
    <r>
      <rPr>
        <b/>
        <sz val="11"/>
        <color indexed="8"/>
        <rFont val="Arial"/>
        <family val="2"/>
      </rPr>
      <t xml:space="preserve">XECUÇÃO DE CURSOS E OFICINAS DO PROJETO DE TRABALHO TÉCNICO SOCIAL DAS </t>
    </r>
    <r>
      <rPr>
        <b/>
        <sz val="11"/>
        <color indexed="8"/>
        <rFont val="Arial"/>
        <family val="2"/>
      </rPr>
      <t xml:space="preserve">OBRAS DE AMPLIAÇÃO E MELHORIAS DO SISTEMA DE ABASTECIMENTO DE ÁGUA – PAC II CONTRATO Nº. 350.812-12, </t>
    </r>
    <r>
      <rPr>
        <b/>
        <sz val="11"/>
        <color indexed="8"/>
        <rFont val="Arial"/>
        <family val="2"/>
      </rPr>
      <t xml:space="preserve">NO MUNICÍPIO DE MARABÁ, NO ESTADO DO PARÁ. </t>
    </r>
  </si>
  <si>
    <t>SOCIEDADE DE MEIO AMBIENTE EDUCAÇÃO E CIDADANIA.</t>
  </si>
  <si>
    <r>
      <t xml:space="preserve">EXECUÇÃO DE CURSOS E OFICINAS DO PROJETO DE TRABALHO TÉCNICO SOCIAL DAS </t>
    </r>
    <r>
      <rPr>
        <b/>
        <sz val="11"/>
        <color indexed="8"/>
        <rFont val="Arial"/>
        <family val="2"/>
      </rPr>
      <t xml:space="preserve">OBRAS DE AMPLIAÇÃO E MELHORIAS DO SISTEMA DE ABASTECIMENTO DE ÁGUA – PAC II CONTRATO Nº. 350.785-89, </t>
    </r>
    <r>
      <rPr>
        <b/>
        <sz val="11"/>
        <color indexed="8"/>
        <rFont val="Arial"/>
        <family val="2"/>
      </rPr>
      <t>NO MUNICÍPIO DE MARITUBA, NO ESTADO DO PARÁ.</t>
    </r>
  </si>
  <si>
    <t>CONVITE 32/13</t>
  </si>
  <si>
    <t>FONTE GEP (41) E CEF (43) – CONTRATO DE REPASSE C.E.F. Nº 350.785-89</t>
  </si>
  <si>
    <t>CONVITE 39/13</t>
  </si>
  <si>
    <t>FONTE GEP (41) E CEF (43) – CONTRATO DE REPASSE C.E.F. Nº 350.812-12.</t>
  </si>
  <si>
    <t>FONTE 40 – CONTA 100003310 – SUB CONTA 322163</t>
  </si>
  <si>
    <t>AUDILINK &amp; CIA AUDITORES LTDA.</t>
  </si>
  <si>
    <t>02.163.575/0001-50.</t>
  </si>
  <si>
    <t>EXECUÇÃO DE SERVIÇOS REGULARES E ESPECIAIS DE AUDITORIA INDEPENDENTE A SEREM REALIZADOS NA COMPANHIA DE SANEAMENTO DO PARÁ, RELATIVAMENTE AO EXERCÍCIO DE 2013.</t>
  </si>
  <si>
    <t>PRESTAÇÃO DE SERVIÇOS DE MANUTENÇÃO PREVENTIVA E CORRETIVA, FORNECIMENTO E SUBSTITUIÇÃO DE COMPONENTES, PEÇAS E ACESSÓRIOS, EM CONJUNTOS MOTOR BOMBAS SUBMERSOS DA MARCA LEÃO, PARA POÇOS TUBULARES PROFUNDOS DAS UNIDADES OPERACIONAIS DA COSANPA NO ESTADO DO PARÁ</t>
  </si>
  <si>
    <t>INEXIGIBILIDADE 05/12</t>
  </si>
  <si>
    <t>COSANPA, CONTA Nº 4575331-7400, SUBCONTA 40-321155.</t>
  </si>
  <si>
    <r>
      <t>IMBIL INDÚSTRIA E MANUTENÇÃO DE BOMBAS ITA LTDA</t>
    </r>
    <r>
      <rPr>
        <sz val="11"/>
        <color theme="1"/>
        <rFont val="Arial"/>
        <family val="2"/>
      </rPr>
      <t xml:space="preserve"> </t>
    </r>
  </si>
  <si>
    <t>INEXIGIBILIDADE 06/12</t>
  </si>
  <si>
    <t>PRAZO E REAJUSTE  + 10.854,00 PASSANDO O VALOR DO CONTRATO PARA 130.248,00</t>
  </si>
  <si>
    <t>PRESTAÇÃO DE SERVIÇO PARA DESENVOLVIMENTO DO PRODUTO BI – BUSINESS INTELLIGENCE E FORMATAÇÃO DE BANCO DE DADOS PARA O SPED FISCAL.</t>
  </si>
  <si>
    <t>USCO</t>
  </si>
  <si>
    <t>USMA</t>
  </si>
  <si>
    <t>PRESTAÇÃO DE SERVIÇOS ESPECIALIZADOS NA ADMINISTRAÇÃO, GERENCIAMENTO E FORNECIMENTO DE DOCUMENTOS ATRAVÉS DE TECNOLOGIA ADEQUADA NA FORMA DE CARTÕES ELETRÔNICOS, MAGNÉTICOS, OU OUTROS DE BENEFÍCIO ALIMENTAÇÃO E REFEIÇÃO, DESTINADOS AOS EMPREGADOS DA COMPANHIA DE SANEAMENTO DO PARÁ, NOS MUNICIPIOS EM QUE SE FIZER PRESENTE, NO ESTADO DO PARÁ.</t>
  </si>
  <si>
    <t>COSANPA CONTA43.32109.6100-10000.3210, SUB CONTA 11302104706</t>
  </si>
  <si>
    <t>BERACA SABARÁ QUIMICOS E INGREDIENTES LTDA.</t>
  </si>
  <si>
    <t>12.884.672/0001-39</t>
  </si>
  <si>
    <t>M.K.L. CONSTRUÇÕES E COMÉRCIO LTDA</t>
  </si>
  <si>
    <t>CONSTRUÇÃO DE MURO EM ALVENARIA, COM PILARES EM CONCRETO ARMADO, INSTALAÇÃO DE CONCERTINA, RECUPERAÇÃO DO PORTÃO EM FERRO EXISTENTE, PINTURA E LOGOMARCA DA COSANPA, NA ETE I, LOCALIZADA NA RUA DA MATA, PRÓXIMO AO CONJ. MÉDICI II, EM BELÉM, ESTADO DO PARÁ.</t>
  </si>
  <si>
    <t>TOMADA DE PREÇOS 05/12</t>
  </si>
  <si>
    <t>PRÓPRIOS DA COSANPA, FONTE 60, CONTA 16.19402.7300-20000.5410.</t>
  </si>
  <si>
    <t>PHASE – PROJETOS E SERVIÇOS DE ENGENHARIA LTDA.</t>
  </si>
  <si>
    <t>PROPRIOS DA COSANPA, FONTE 60, CONTA 15.41101.5300 - SUB CONTA 201054</t>
  </si>
  <si>
    <t>180 DIAS</t>
  </si>
  <si>
    <t>MAPE ENGENHARIA LTDA.</t>
  </si>
  <si>
    <t>05.085.592/0001-05</t>
  </si>
  <si>
    <t>EXECUÇÃO DE OBRAS DE REFORÇO ESTRUTURAL NOS RESERVATÓRIOS APOIADO E ELEVADO DO SISTEMA DE ABASTECIMENTO DE ÁGUA DA OCUPAÇÃO CHE GUEVARA, NO MUNICIPIO DE MARITUBA,, ESTADO DO PARÁ.</t>
  </si>
  <si>
    <t>CONVITE 1/2013</t>
  </si>
  <si>
    <t>CAIXA ECONÔMICA FEDERAL, ATRAVÉS DO CONTRATO DE REPASSE Nº 276.531-41, CONTA E SUB CONTA: 16.21102.2120.32110.7320-61-0290899991.</t>
  </si>
  <si>
    <t>VALDECI DOS SANTOS MOREIRA</t>
  </si>
  <si>
    <t>268.652.622-04</t>
  </si>
  <si>
    <t>CONVITE 07/13</t>
  </si>
  <si>
    <t>TECISAN TEC. ENG. CIVIL E SANITARIA LTDA – EPP</t>
  </si>
  <si>
    <t>17.387.713/0001-52</t>
  </si>
  <si>
    <t>REVALIDAÇÃO DOS PROJETOS DE MODERNIZAÇÃO DA 1ª ETAPA DAS UNIDADES OPERACIONAIS DO BOLONHA, UNIDADE DE TRATAMENTO DE RESÍDUOS E ADUTORA DE ÁGUA TRATADA ANANINDEUA/MARITUBA INCLUINDO ESPECIFICAÇÃO, QUANTITATIVOS E ORÇAMENTO DE MATERIAIS, EQUIPAMENTOS E SERVIÇOS.</t>
  </si>
  <si>
    <t>CONVITE 13/13</t>
  </si>
  <si>
    <t>FONTE 60</t>
  </si>
  <si>
    <t>EXECUÇÃO DE OBRAS E SERVIÇOS PARA AMPLIAÇÃO DO SISTEMA DE ABASTECIMENTO DE ÁGUA DA CIDADE DE MARABÁ, NO ESTADO DO PARÁ, INCLUINDO COMPLEMENTAÇÃO DOS PROJETOS QUE SE FIZEREM NECESSÁRIAS, DE ACORDO COM A PROPOSTA, PLANILHA ORÇAMENTÁRIA DO CONSÓRCIO, E DEMAIS ELEMENTOS QUE PASSAM A FAZER PARTE DESTE ATO, INDEPENDENTE DE TRANSCRIÇÃO E/OU TRASLADO.</t>
  </si>
  <si>
    <t>CONCORRENCIA 03/13</t>
  </si>
  <si>
    <r>
      <t>CONTA DA FUNCIONAL PROGRAMÁTICA 17.512.1325.3066 – SANEAMENTO BÁSICO URBANO – PROGRAMA SANEAMENTO É VIDA, NATUREZA DAS DESPESAS 459.065 - FONTE: 6101 (GEP) – CONTRA PARTIDA DO GOVERNO DO ESTADO PARA CONVÊNIO E 0106 (OGU) – CAIXA ECONÔMICA FEDERAL,CONTRATO DE REPASSE: 350.812-12</t>
    </r>
    <r>
      <rPr>
        <sz val="11"/>
        <color indexed="8"/>
        <rFont val="Arial Narrow"/>
        <family val="2"/>
      </rPr>
      <t>.</t>
    </r>
  </si>
  <si>
    <t xml:space="preserve">COMPONENTE INDUSTRIAL E AUTOMAÇÃO LTDA. - ME, </t>
  </si>
  <si>
    <t>08.430.973/0001-72</t>
  </si>
  <si>
    <t>FORNECIMENTO DE PEÇAS E MATERIAIS ELÉTRICOS, A SEREM APLICADOS NAS ESTAÇÕES ELEVATÓRIAS DAS UNIDADES DE NEGÓCIOS DA COSANPA NO ESTADO DO PARÁ (LOTE I)</t>
  </si>
  <si>
    <t>PREGÃO 10/13</t>
  </si>
  <si>
    <t>PRÓPRIOS DA COSANPA, CONTA 45-75331-7400-20000.5510, SUBCONTA 201051.</t>
  </si>
  <si>
    <t>US LOGISTICA</t>
  </si>
  <si>
    <t>TECAUT AUTOMAÇÃO INDUSTRIAL LTDA</t>
  </si>
  <si>
    <t>02.654.191/0001-30</t>
  </si>
  <si>
    <t>FORNECIMENTO DE PEÇAS E MATERIAIS ELÉTRICOS, A SEREM APLICADOS NAS ESTAÇÕES ELEVATÓRIAS DAS UNIDADES DE NEGÓCIOS DA COSANPA NO ESTADO DO PARÁ (LOTE  II)</t>
  </si>
  <si>
    <t xml:space="preserve"> 71.285.704/0001-04.</t>
  </si>
  <si>
    <t>CONSÓRCIO ÁGUAS DE MARABÁ.</t>
  </si>
  <si>
    <t>15 MESES</t>
  </si>
  <si>
    <t>PV COMÉRCIO DE  MATERIAIS HIDRÁULICOS LTDA – EPP.</t>
  </si>
  <si>
    <t>PREGÃO 12/13 - LOTE I</t>
  </si>
  <si>
    <t>PREGÃO 12/13 - LOTE II</t>
  </si>
  <si>
    <t>PREGÃO 12/13 - LOTE III</t>
  </si>
  <si>
    <t xml:space="preserve"> FUNCIONAL PROGRAMÁTICA: 17.512.1227.3066 – SANEAMENTO BÁSICO URBANO – PROGRAMA ÁGUA PARA TODOS, NATUREZA DA DESPESA: 459.065 - FONTES: 4121 CONTRA PARTIDA DO GOVERNO DO ESTADO PARA FINANCIAMENTO E  0106 – CONVÊNIOS – OGU - ORÇAMENTO GERAL DA UNIÃO.  </t>
  </si>
  <si>
    <t xml:space="preserve">  CC08/11   </t>
  </si>
  <si>
    <t xml:space="preserve"> DF    </t>
  </si>
  <si>
    <t xml:space="preserve"> DO  </t>
  </si>
  <si>
    <t xml:space="preserve"> CN 01/11 LOTE II   </t>
  </si>
  <si>
    <t xml:space="preserve"> CN 01/11 LOTE III   </t>
  </si>
  <si>
    <t xml:space="preserve"> CN 01/11 LOTE IV   </t>
  </si>
  <si>
    <t xml:space="preserve"> CN 01/11 LOTE V   </t>
  </si>
  <si>
    <t>FRICONTEL COMERCIO DE AÇO E REFRIGERAÇÃO LTDA</t>
  </si>
  <si>
    <t xml:space="preserve"> FORNECIMENTO DE 03 (TRÊS) MODULOS DE POTÊNCIA ELÉTRICA DE FASE PARA COMPOR A UNIDADE DE ENERGIA DA SOFT-STARTER DE 600 CV – 4.160 VOLT</t>
  </si>
  <si>
    <t>CONTRATO DE CONCESSÃO PREFEITURA MUNICIPAL DE ABAETETUBA</t>
  </si>
  <si>
    <t>20 ANOS</t>
  </si>
  <si>
    <t>05.105.127/0001-99</t>
  </si>
  <si>
    <t>NÃO TEM</t>
  </si>
  <si>
    <t>CESSÃO DE USO, A TÍTULO NÃO ONEROSO, PELA CEDENTE Á CESSIONÁRIA, DE PARTE DA ÁREA LOCALIZADA NA TRAVESSA SANTOS DUMONT.</t>
  </si>
  <si>
    <t>CONTRATO DE CESSÃO DE USO COM  A PREFEITURA MUNICIPAL DE CONCEIÇÃO DO ARAGUAIA</t>
  </si>
  <si>
    <t>05.070.404/0001-75</t>
  </si>
  <si>
    <t>CESSÃO DE USO, A TÍTULO NÃO ONEROSO, PELA CEDENTE Á CESSIONÁRIA, DE PARTE DA ÁREA LOCALIZADA NO LOTE 04, QUADRA 143 LOCALIZADO NA AVENIDA GOVERNADOR MAGALHÃES BARATA</t>
  </si>
  <si>
    <t>PRÓPRIOS DA COSANPA, FONTE 40 -CONTA UNINE 4264411.9300.33110.7430.40.324177 - SUB CONTA Nº 324177</t>
  </si>
  <si>
    <t>SERVIÇOS ADVOCATÍCIOS DE NATUREZA CONSULTIVA E CONTENCIOSA, NAS ÁREAS CÍVEL, ADMINISTRATIVO E TRABALHISTA, COM EFETIVA ATUAÇÃO EM QUALQUER JUIZO, INSTÂNCIA OU FORO DA JUSTIÇA FEDERAL E ESTADUAL NO PARÁ, NO INTERESSE DA COSANPA.</t>
  </si>
  <si>
    <t>UNIMED DE BELÉM COOPERATIVA DE TRABALHO MÉDICO</t>
  </si>
  <si>
    <t>CONTRATAÇÃO DE EMPRESA ESPECIALIZADA PARA PRESTAÇÃO DE SERVIÇOS DE ASSISTÊNCIA MÉDICA AOS EMPREGADOS E DEPENDENTES DA COSANPA.</t>
  </si>
  <si>
    <t>BERACA SABARÁ QUÍMICOS E INGREDIENTES LTDA.</t>
  </si>
  <si>
    <t>CN 06/07</t>
  </si>
  <si>
    <t>PRÓPRIOS DA COSANPA, CONTA 4152341997210 – SUB CONTA 40 – 321169.</t>
  </si>
  <si>
    <t>UEPP</t>
  </si>
  <si>
    <t>TC COMÉRCIO DE COPIADORAS LTDA.</t>
  </si>
  <si>
    <t>PRESTAÇÃO DE SERVIÇOS DE NATUREZA CONSULTIVA E CONTENCIOSA NAS ÁREAS CÍVEL, ADMINISTRATIVA E TRABALHISTA COM EFETIVA ATUAÇÃO EM QUALQUER JUÍZO, INSTÂNCIA OU FORO DA JUSTIÇA FEDERAL E ESTADUAL NO PARÁ NO INTERESSE DA COSANPA.</t>
  </si>
  <si>
    <t>PRESTAÇÃO DE SERVIÇOS DE CONSULTORIA PELO CONTRATADO, PARA DESENVOLVER, CUSTOMIZAR E REALIZAR MANUTENÇÃO EM SISTEMAS DE INFORMAÇÃO, COM UTILIZAÇÃO DE LINGUAGEM NATURAL E BANCO DE DADOS ADABAS, PARA O AMBIENTE MAINFRANE COM SISTEMA OPERACIONAL OS/390, CONFORME ITEM 3 DO TERMO DE REFERENCIA DPL/026/2012.</t>
  </si>
  <si>
    <t>034.065.982-34</t>
  </si>
  <si>
    <t>CONVITE 032/2012</t>
  </si>
  <si>
    <t>INDUSTRIA DE TRANSFORMADORES AMAZONAS – ITAM LTDA.</t>
  </si>
  <si>
    <t>FORNECIMENTO PELA CONTRATADA DE DOIS TRANSFORMADORES ELÉTRICOS TRIFÁSICOS, COM POTENCIA NOMINAL DE 225 KVA TENSÕES NOMINAIS DE 13.800/440 VOLT, ENROLAMENTO IMERSOS EM ÓLEO ISOLANTE, USO AO TEMPO, DESTINADOS A SUBESTAÇÃO ELÉTRICA DO 5º SETOR OPERACIONAL DA COSANPA NA REGIÃO METROPOLITANA DE BELÉM.</t>
  </si>
  <si>
    <t>PREGÃO ELETRONICO 01/2012</t>
  </si>
  <si>
    <t>PROPRIOS DA COSANPA CONTA 41-731214200 - SUB CONTA 40-202052</t>
  </si>
  <si>
    <t>ASSESSOR DA DM ARNALDO</t>
  </si>
  <si>
    <t>02 MESES</t>
  </si>
  <si>
    <t>DISPENSA 07/12</t>
  </si>
  <si>
    <t xml:space="preserve">FUNDAÇÃO DE AMPARO E DESENVOLVIMENTO DA PESQUISAFADESP </t>
  </si>
  <si>
    <t>Prestação de serviços técnicos especializados para desenvolvimento, implantação e suporte do Novo Módulo “Operação” no Sistema Integrado de Gestão de Saneamento - GSAN.</t>
  </si>
  <si>
    <t>PREGÃO 17/12</t>
  </si>
  <si>
    <t>1º TA RETIFICAÇÃO DO PRAZO DE ENTREGA 30 DIAS COLHENDO ASSINATURA</t>
  </si>
  <si>
    <t>BRASILCARD ADMINISTRADORA DE CARTÕES LTDA</t>
  </si>
  <si>
    <t>03.817.702/0001-50</t>
  </si>
  <si>
    <t>SERVIÇOS DE RECEBIMENTO DE DOCUMENTOS REFERENTES A FATURA DE SERVIÇOS DE ABASTECIMENTO DE ÁGUA E/OU COLETA/TRATAMENTO DE ESGOTO SANITÁRIO E DEMAIS RECEITAS.</t>
  </si>
  <si>
    <t>RODRIGO AMANAJÁS MONTEIRO</t>
  </si>
  <si>
    <t>GOVERNO DO ESTADODO PARÁ E CAIXA ECONÔMICA FEDERAL</t>
  </si>
  <si>
    <t>1º  ADITIVO</t>
  </si>
  <si>
    <t>PRESTAÇÃO DE SERVIÇO DE DOSAGEM DE 977.700 KG DE GÁS CLORO COM APLICAÇÃO DO PRODUTO, LOGISTICA DE DISTRIBUIÇÃO, MANUTENÇÃO PREVENTIVA E CORRETIVA</t>
  </si>
  <si>
    <t xml:space="preserve">PRESTAÇÃO DE SERVIÇOS ESPECIALIZADOS PARA DESENVOLVER, CUSTOMIZAR E REALIZAR MANUTENÇÃO EM PAGINA WEB E INTERNET, COM UTILIZAÇÃO DE LINGUAGEM PHD, HTML, JAVASCRIP, CSS E/OU OUTRA COMPATÍVEL COM A PLATAFORMA DA COMPANHIA, </t>
  </si>
  <si>
    <t>GERAÇÃO E ENTREGA DOS ARQUIVOS REFERENTES AO SINTEGRA E EFD SPED FISCAL À RECEITA FEDERAL PELA CONTRATADA</t>
  </si>
  <si>
    <t>PRESTAÇÃO DE SERVIÇOS PARA ADEQUAÇÃO DAS INTERFACES CONTÁBÉIS DOS SISTEMAS CORPORATIVOS DA COSANPA, GERAÇÃO E INTEGRAÇÃO DE LOTES DAS INTER – FACES DO SISTEMA GL, ANÁLISES E CRIAÇÃO DE REGRAS CONTÁBEIS NO SISTEMA GL, ADEQUAÇÃO DE ROTINAS DE CONCILIAÇÃO DE CONTAS DO ATIVO E PASSIVO, ADEQUAÇÃO DE RELATÓRIOS GERENCIAIS DO SISTEMA CONTÁBIL.</t>
  </si>
  <si>
    <t>PRESTAÇÃO DE SERVIÇOS PELA CONTRATADA, PARA OPERAÇÃO DE CENTRAL DE ATENDIMENTO A CLIENTES DA COSANPA (CALL CENTER).</t>
  </si>
  <si>
    <t>TICKET SERVIÇOS S.A.</t>
  </si>
  <si>
    <t>CONSÓRCIO L. M. C. – LAJE CONSTRUÇÕES LTDA/MAPE ENGENHARIA LTDA E CONSAN ENGENHARIA LTDA</t>
  </si>
  <si>
    <t xml:space="preserve"> CONVITE 25/11   </t>
  </si>
  <si>
    <t xml:space="preserve"> CONVITE 29/11   </t>
  </si>
  <si>
    <t xml:space="preserve"> PREGÃO 21/11   </t>
  </si>
  <si>
    <t xml:space="preserve"> CC 21/11   </t>
  </si>
  <si>
    <t xml:space="preserve"> CC  24/11   </t>
  </si>
  <si>
    <t xml:space="preserve"> CC 28/11  </t>
  </si>
  <si>
    <t xml:space="preserve"> FONTE 61 – CONTA 1619202.2120 SUB CONTA 321107320</t>
  </si>
  <si>
    <t xml:space="preserve"> CC 30/11   </t>
  </si>
  <si>
    <t xml:space="preserve"> Pregão 27/11   </t>
  </si>
  <si>
    <t xml:space="preserve">DIGIT. WORLD COMPUTADO
RES LTDA.-ME 
</t>
  </si>
  <si>
    <t>05.059.613/0001-18</t>
  </si>
  <si>
    <t>CONVITE 19/12</t>
  </si>
  <si>
    <t>1º TERMO ADITIVO</t>
  </si>
  <si>
    <r>
      <t xml:space="preserve">PROPRIOS DA COSANPA, </t>
    </r>
    <r>
      <rPr>
        <sz val="11"/>
        <color theme="1"/>
        <rFont val="Arial"/>
        <family val="2"/>
      </rPr>
      <t>através da fonte 40, conta 43211.01</t>
    </r>
    <r>
      <rPr>
        <b/>
        <sz val="11"/>
        <color indexed="8"/>
        <rFont val="Arial"/>
        <family val="2"/>
      </rPr>
      <t>.</t>
    </r>
    <r>
      <rPr>
        <sz val="11"/>
        <color theme="1"/>
        <rFont val="Arial"/>
        <family val="2"/>
      </rPr>
      <t>100000000, subconta 304110.</t>
    </r>
  </si>
  <si>
    <t xml:space="preserve">EXECUÇÃO DE 9.147 (NOVE MIL, CENTO E QUARENTA E SETE) VISITAS PARA DIVULGAÇÃO DOS SERVIÇOS DE INSTALAÇÃO/SUBSTITUIÇÃO DE HIDRÔMETROS, PARA OS CLIENTES DOS SETORES 1º, 2º, 3º E PARTE DO 8º DA UNIDADE DE NEGÓCIOS SUL - UNISUL NO MUNICÍPIO DE BELÉM, ESTADO DO PARÁ, CONTRATO 156.732-30/2005 - BELÉM CEF1, REFERENTE AO TRABALHO DE EDUCAÇÃO SANITÁRIA E DIVULGAÇÃO DO PROJETO DE DESENVOLVIMENTO INSTITUCIONAL DE MICROMEDIÇÃO DA COSANPA. </t>
  </si>
  <si>
    <t>09 MESES</t>
  </si>
  <si>
    <t>ALTERAÇÃO DE CL[AUSULAS CONTRATUAIS - CLÁUSULA QUINTA - PREÇO E CLÁUSULA SÉTIMA - PRAZO</t>
  </si>
  <si>
    <t>DET - USOS</t>
  </si>
  <si>
    <t>DET-USOS</t>
  </si>
  <si>
    <t>MARIA DA CONCEIÇÃO DA SILVA DINIZ</t>
  </si>
  <si>
    <t>339.275.292-49</t>
  </si>
  <si>
    <t>PRESTAÇÃO DE SERVIÇO NO PTTS – TRABALHO TÉCNICO SOCIAL DAS OBRAS DE AMPLIAÇÃO E MELHORIAS DO SISTEMA DE ABASTECIMENTO DE ÁGUA DA CIDADE DE MONTE ALEGRE, ESTADO DO PARÁ, COM EXPERIÊNCIA EM DESENVOLVIMENTO COMUNITÁRIO E ÊNFASE EM AÇÕES COMUNITÁRIAS PREVISTAS NOS PROJETOS DO PAC – CONTRATO Nº 254.834-35</t>
  </si>
  <si>
    <t>CONVITE 17/13</t>
  </si>
  <si>
    <t>CORRERÃO SERÃO 10% (DEZ INTEIROS POR CENTO) DO GOVERNO DO ESTADO GEP (61) E 90% (NOVENTA INTEIROS POR CENTO) DA CAIXA ECONÔMICA FEDERAL – CEF (63), ATRAVÉS DO CONTRATO DE REPASSE Nº 254.834-35, CONTA E SUB-CONTA: 16.19502.2120.31140.7220-61-0101099991.</t>
  </si>
  <si>
    <t>PRESTAÇÃO DE SERVIÇOS DE ASSISTÊNCIA MÉDICA HOSPITALAR, DE DIAGNÓSTICO E TERAPIA AOS USUÁRIOS DA COSANPA, REGULARMENTE INSCRITOS, INCLUINDO ACIDENTES DE TRABALHO QUE PODERÃO SER REALIZADOS EM TODO O ESTADO DO PARÁ, NOS MUNICÍPIOS EM QUE A COMPANHIA ATUA, NA FORMA E CONDIÇÕES DESTE INSTRUMENTO E DE ACORDO COM O ESTIPULADO NO PLANO, CONFORME ESTABELECE A LEI N° 9.656, DE 3 DE JUNHO DE 1998, E SUAS REGULAMENTAÇÕES.</t>
  </si>
  <si>
    <t>PRAZO E ACRÉSCIMO DO VALOR CONTRATUAL + 1.002.847,74, PASSANDO O VALOR TOTAL DE 14.006.253,32 PARA 15.009.101,06 E ALTERAÇÃO DA CLÁUSULA QUARTA DO CONTRATO ORIGINAL.</t>
  </si>
  <si>
    <t>PRAZO E DESCONTO NO PERCENTUAL DE 4,6832% O VALOR DO CONTRATO 7.098.102,00 PARA 6.765.684,00.</t>
  </si>
  <si>
    <t>KAIROS COMÉRCIO E SERVIÇOS DE MANUTENÇÃO EM MOTORES LTDA – EPP</t>
  </si>
  <si>
    <t>09.100.077/0001-08</t>
  </si>
  <si>
    <t>MANUTENÇÃO CORRETIVA EM UM MOTOR DE FABRICAÇÃO WEG, POTENCIA 300 CV, TENSÃO 2300V, ROTAÇÃO 1188 RPM, FREQUENCIA 60 HZ, 6 POLOS, Nº DE SÉRIE 113518, DE FABRICAÇÃO ESPECIAL, INSTALADO NA BOMBA RESERVA DA ELEVATÓRIA DE ÁGUA TRATADA DO SETOR DE SÃO BRAZ, NA REGIÃO METROPOLITANA DE BELÉM, NO ESTADO DO PARÁ.</t>
  </si>
  <si>
    <t>DISPENSA 08/13</t>
  </si>
  <si>
    <t>LJ ENGENHARIA LTDA.</t>
  </si>
  <si>
    <t>03.574.041/0001-80</t>
  </si>
  <si>
    <t>EXECUÇÃO DE SERVIÇOS DE REFORMA DO AUDITÓRIO INÁCIO GABRIEL, NA SEDE DA COSANPA, EM SÃO BRAS EM BELÉM – PARÁ.</t>
  </si>
  <si>
    <t>CONVITE 14/13</t>
  </si>
  <si>
    <t>PRÓPRIO DA COSANPA FONTE 40, CONTA 321161 – SUB CONTA 457514199.6400.</t>
  </si>
  <si>
    <t>CONTRATAÇÃO DE EMPRESA DE ENGENHARIA PARA EXECUÇÃO DE OBRAS DE SANEAMENTO DO PROGRAMA DE ACELERAÇÃO DO CRESCIMENTO – PAC, QUE INCLUEM: EXECUÇÃO DE OBRAS E SERVIÇOS PARA AMPLIAÇÃO E MELHORIAS DO SISTEMA DE ABASTECIMENTO DE ÁGUA E IMPLANTAÇÃO DO SISTEMA DE ESGOTAMENTO SANITÁRIO DA CIDADE DE CASTANHAL , ESTADO DO PARÁ.</t>
  </si>
  <si>
    <t>CN 15/07</t>
  </si>
  <si>
    <t>G. G. M. NEGRÃO</t>
  </si>
  <si>
    <t>CONTRATAÇÃO DA PRESTAÇÃO DE SERVIÇOS DE CONSULTORIA DE TECNOLOGIA DA INFORMAÇÃO PARA MANUTENÇÃO, DESENVOLVIMENTO E SUPORTE TÉCNICO AO SISTEMA DE RECURSOS HUMANOS PROTHEUS 10 DA TOTVS.</t>
  </si>
  <si>
    <t>CH5 SUPRIMENTOS TÉCNICOS LTDA</t>
  </si>
  <si>
    <t>14.087.259/0001-26</t>
  </si>
  <si>
    <t>FUNCIONAL PROGRAMÁTICA 17.512.1325.3066 – SANEAMENTO BÁSICO URBANO – PROGRAMA SANEAMENTO É VIDA, NATUREZA  DAS  DESPESAS 459.065 - FONTE: 6101 (GEP) – CONTRA PARTIDA DO GOVERNO DO ESTADO PARA CONVÊNIO E 0106 (OGU) – CAIXA ECONÔMICA FEDERAL, CONTRATO DE REPASSE: 350.768-93.</t>
  </si>
  <si>
    <t>CN 07/12</t>
  </si>
  <si>
    <t>EXECUÇÃO DE 11.311 (ONZE MIL, TREZENTOS E ONZE) VISITAS PARA DIVULGAÇÃO DOS SERVIÇOS DE INSTALAÇÃO/SUBSTITUIÇÃO DE HIDRÔMETROS, NOS CONJUNTOS HABITACIONAIS DA CIDADE NOVA V, VI, VII E VIII E GUAJARÁ, UNIDADE DE NEGÓCIOS UNIBR, NO MUNICÍPIO DE ANANINDEUA, ESTADO DO PARÁ.</t>
  </si>
  <si>
    <t>CONTRATAÇÃO DE EMPRESA DE ENGENHARIA PARA ELABORAÇÃO DOS PROJETOS BÁSICO E EXECUTIVO PARA REVITALIZAÇÃO, AMPLIAÇÃO E MELHORIAS DOS SISTEMAS DE ABASTECIMENTO DE ÁGUA DA CIDADE DE ITAITUBA, ESTADO DO PARÁ.</t>
  </si>
  <si>
    <t>TP 10/08</t>
  </si>
  <si>
    <t>GOVERNO DO ESTADO DO PARÁ</t>
  </si>
  <si>
    <t>PARALISADO  EM 11.05.10</t>
  </si>
  <si>
    <t>DELTA CONSTRUÇÕES S/A</t>
  </si>
  <si>
    <t>UNIDADE GESTORA</t>
  </si>
  <si>
    <t>AQUISIÇÃO DE 97 BEBEDOUROS ELÉTRICOS COM JATO DE PRESSÃO PARA A REGIÃO METROPOLITANA DE BELÉM, MARABÁ E SANTARÉM</t>
  </si>
  <si>
    <t>PRESTAÇÃO DE SERVIÇOS DE COMPLEMENTAÇÃO DOS PROJETOS BÁSICOS DOS SISTEMAS DE ABASTECIMENTO DE ÁGUA DAS CIDADES DE ANANINDEUA E MARITUBA (LOTE I)</t>
  </si>
  <si>
    <t>PRESTAÇÃO DE SERVIÇOS DE COMPLEMENTAÇÃO DOS PROJETOS BÁSICOS DOS SISTEMAS DE ABASTECIMENTO DE ÁGUA DA CIDADE DE MOJÚ (LOTE II)</t>
  </si>
  <si>
    <t>PRESTAÇÃO DE SERVIÇOS DE COMPLEMENTAÇÃO DOS PROJETOS BÁSICOS DOS SISTEMAS DE ABASTECIMENTO DE ÁGUA DA CIDADE DE CASTANHAL (LOTE III)</t>
  </si>
  <si>
    <t>Recursos próprios da COSANPA, através da conta 40-321161, subconta 4575141996400.</t>
  </si>
  <si>
    <r>
      <t>EXECUÇÃO DE SERVIÇOS ESPECIALIZADOS EM ESTRUTURAS PELA CONTRATADA, PARA ELABORAÇÃO DE ESTUDOS DE ESTABILIDADE ESTRUTURAL, PROJETO DE RESTAURAÇÃO E DE TRATAMENTO DOS VAZAMENTOS, PROJETO DE ADEQUAÇÃO DAS FUNDAÇÕES E PROJETO DE REFORÇO DA ESTRUTURA DOS RESERVATÓRIOS DA COSANPA, NOS SETORES CONQUISTA E IRURÁ, LOCALIZADOS NA SEDE MUNICIPAL DE SANTARÉM, NO ESTADO DO PARÁ, ASSIM COMO A EMISSÃO DE LAUDO PERICIAL CONCLUSIVO SOBRE OS PROBLEMAS OCORRIDOS QUE LEVARAM A NECESSIDADE DESTA CONTRATAÇÃO</t>
    </r>
    <r>
      <rPr>
        <sz val="11.5"/>
        <color indexed="8"/>
        <rFont val="Arial"/>
        <family val="2"/>
      </rPr>
      <t>.</t>
    </r>
  </si>
  <si>
    <t>ELABORAÇÃO DE PROJETO BÁSICO E EXECUTIVO 2ª ETAPA PARA MARABÁ - PAC.</t>
  </si>
  <si>
    <t>JOSIANE DE OLIVEIRA SILVA</t>
  </si>
  <si>
    <t>EXECUÇÃO DE SERVIÇOS TÉCNICOS TTS - ORIXIMINÁ</t>
  </si>
  <si>
    <t>CONVITE 14/2011</t>
  </si>
  <si>
    <t>GEP (41) e CEF (43)</t>
  </si>
  <si>
    <t>JOESNEICE DA S. GOMES</t>
  </si>
  <si>
    <t>INTERMATIC SUPRIMENTOS PARA INFORMÁTICA IMPORTAÇÃO EXPORTAÇÃO LTDA-EPP</t>
  </si>
  <si>
    <t>SERASA S. A.</t>
  </si>
  <si>
    <t>62.173.620/0001-80</t>
  </si>
  <si>
    <t>CONTRATAÇÃO DE SOLUÇÃO DENOMINADA PEFIN GOLD, COMPOSTA DE DUAS FASES, DENDO A PRIMEIRA RELATIVA AO TRATAMENTO E AO ENRIQUECIMENTO DE DADOS E A SEGUNDA Á INCLUSÃO PELA CONTRATANTE DOS REGISTROS DE MTIRULOS OU DIVIDAS VENCIDOS E NÃO PAGAS, RELATIVAMENTE A SEUS CLIENTES E / OU REDE ARRECADADORA, PESSOAS NATURAIS E JURIDICAS NA BASE DE DADOS DO PEFIN DA CONTRATADA.</t>
  </si>
  <si>
    <t>INEGIBILIDADE DE LICITAÇÃO 02/2013</t>
  </si>
  <si>
    <t>FONTE 40 PRÓPRIOS</t>
  </si>
  <si>
    <t>FLOWSERVE DO BRASIL LTDA.</t>
  </si>
  <si>
    <t>33.273.581/0001-10</t>
  </si>
  <si>
    <t>PRESTAÇÃO DE SERVIÇOS TÉCNICOS ESPECIALIZADOS NA MANUTENÇÃO CORRETIVA COM FORNECIMENTO E RESTAURAÇÃO DE COMPONENTES, EM UMA BOMBA MODELO 16LA3, DE FABRICAÇÃO EXCLUSIVA FLOWSERVE DO BRASIL, INSTALADA NA ELEVATÓRIA DE ÁGUA TRATADA DA COSANPA NO SETOR DE SÃO BRÁS, EM BELÉM, ESTADO DO PARÁ.</t>
  </si>
  <si>
    <t>CAPITAL TECNOLOGIA E EQUIPAMENTOS LTDA.</t>
  </si>
  <si>
    <t>03.573.081/0001-07</t>
  </si>
  <si>
    <t>FORNECIMENTO DE TRINTA NOTEBOOKS</t>
  </si>
  <si>
    <t>PREGÃO 16/12</t>
  </si>
  <si>
    <t>J.M. RIBEIRO JÚNIOR</t>
  </si>
  <si>
    <t>EXECUÇÃO DE SERVIÇOS DE LEITURA E IMPRESSÃO DE CONTAS DA REGIÃO METROPOLITANA DE BELÉM.</t>
  </si>
  <si>
    <t>CONTÉCNICA - CONSULTORIA TÉCNICA LTDA.</t>
  </si>
  <si>
    <t>CONTRATO SUSPENSO  EM 21/05/2010</t>
  </si>
  <si>
    <t>ELABORAÇÃO DE PROJETO BÁSICO E EXECUTIVO PARA ESGOTAMENTO SANITÁRIO DE CASTANHAL</t>
  </si>
  <si>
    <t>TP 15/207</t>
  </si>
  <si>
    <t>GOV. DO ESTADO DO PARÁ E CAIXA/FGTS</t>
  </si>
  <si>
    <t>08.407.920/0001-30</t>
  </si>
  <si>
    <r>
      <t>TRAEL IND. e COM. DE TRANSFORMADORES ELÉTRICOS</t>
    </r>
    <r>
      <rPr>
        <sz val="11"/>
        <color theme="1"/>
        <rFont val="Arial"/>
        <family val="2"/>
      </rPr>
      <t xml:space="preserve"> </t>
    </r>
    <r>
      <rPr>
        <b/>
        <sz val="11"/>
        <color indexed="8"/>
        <rFont val="Arial"/>
        <family val="2"/>
      </rPr>
      <t>LTDA</t>
    </r>
  </si>
  <si>
    <r>
      <t>MANUTENÇÃO PREVENTIVA E CORRETIVA ATRAVÉS DE PRESTAÇÃO DE SERVIÇOS COM FORNECIMENTO DE PEÇAS, NOS TRANSFORMADORES DE ALTA E BAIXA TENSÃO, INSTALADOS NOS SISTEMAS QUE COMPÕEM AS UNIDADES DE NEGÓCIOS DA COSANPA NO ESTADO DO PARÁ</t>
    </r>
    <r>
      <rPr>
        <b/>
        <sz val="11"/>
        <color indexed="10"/>
        <rFont val="Arial"/>
        <family val="2"/>
      </rPr>
      <t xml:space="preserve"> </t>
    </r>
    <r>
      <rPr>
        <b/>
        <sz val="11"/>
        <color indexed="8"/>
        <rFont val="Arial"/>
        <family val="2"/>
      </rPr>
      <t>NO ESTADO DO PARÁ</t>
    </r>
  </si>
  <si>
    <t>PREGÃO 29/12</t>
  </si>
  <si>
    <t>COSANPA CONTA 45-75331-7400 – SUB CONTA 40-321155</t>
  </si>
  <si>
    <t>CN 04/12</t>
  </si>
  <si>
    <t>07.679.989/0001-50</t>
  </si>
  <si>
    <t>12.884.672/0001-96</t>
  </si>
  <si>
    <t>096.955.322-68</t>
  </si>
  <si>
    <t>10.788.628/0001-57</t>
  </si>
  <si>
    <t>10.142.142/0001-47</t>
  </si>
  <si>
    <t>CONSTRUTORES ASSOCIADOS  LTDA</t>
  </si>
  <si>
    <t>10.248.307/0001-60</t>
  </si>
  <si>
    <t>04.420.023/0001-06</t>
  </si>
  <si>
    <t>CONSÓRCIO TERRAPLENA &amp; ASSOCIADOS</t>
  </si>
  <si>
    <t>10.693.734/0001057</t>
  </si>
  <si>
    <t>5.168.522-72</t>
  </si>
  <si>
    <t>558.591.432-49</t>
  </si>
  <si>
    <t>03.912.497/0001-02</t>
  </si>
  <si>
    <t>06.798.516/0001-00</t>
  </si>
  <si>
    <t>DISPENSA 04/12</t>
  </si>
  <si>
    <t>60 DIAS</t>
  </si>
  <si>
    <t>SERVPRED SERVIÇOS PREDIAIS INTELIGENTES LTDA.</t>
  </si>
  <si>
    <t>EXECUÇÃO DE SERVIÇOS DE ASSENTAMENTO DE 606 METROS DE REDE,  D= 500 MM EM FOFO, NA TRAVESSA MAURITI ENTRE RUA NOVA E AVENIDA SENADOR LEMOS.</t>
  </si>
  <si>
    <t>83.912.618/0001-55</t>
  </si>
  <si>
    <t>15.308.521/0001-88</t>
  </si>
  <si>
    <t>PRESTAÇÃO DE SERVIÇOS DE MANUTENÇÃO PREVENTIVA E CORRETIVA EM 40 (QUARENTA) CONJUNTOS MOTOR BOMBAS DA MARCA LEÃO S/A.</t>
  </si>
  <si>
    <t>FORNECIMENTO DE CABOS CONDUTORES ELÉTRICOS COM COBERTURA ISOLANTE PARA OS PRINCIPAIS CIRCUITOS DA NOVA SUBESTAÇÃO ELÉTRICA DE 825 KVA DO 5  SETOR OPERACIONAL DO SISTEMA DE ABASTECIMENTO DE ÁGUA DO MUNICÍPIO DE BELÉM.</t>
  </si>
  <si>
    <t>PREGÃO 23/12</t>
  </si>
  <si>
    <t>PRÓPRIOS DA COSANPA, FONTE 40 -CONTA UNTO 4264411.9200.32110.7330.40.324177</t>
  </si>
  <si>
    <t>PRÓPRIOS DA COSANPA</t>
  </si>
  <si>
    <t>CONSTITUI-SE OBJETO DESTE CONTRATO A PRESTAÇÃO DE SERVIÇOS DE MANUTENÇÃO PREVENTIVA E CORRETIVA NAS CENTRAIS E REDES TELEFÔNICAS DA COSANPA.</t>
  </si>
  <si>
    <t>USSA</t>
  </si>
  <si>
    <t>USLG</t>
  </si>
  <si>
    <t>EXECUÇÃO DE SERVIÇOS TÉCNICOS DE  TTS EM AÇÕES COMUNITÁRIAS EM MONTE ALEGRE.</t>
  </si>
  <si>
    <t>518.862.002-20</t>
  </si>
  <si>
    <t>GEP (41) E CEF (43)</t>
  </si>
  <si>
    <t>MULTICOMP</t>
  </si>
  <si>
    <t>11.055.328/0001-21</t>
  </si>
  <si>
    <t>FORNECIMENTO PELA CONTRATADA DE 16 NOTEBOOKS</t>
  </si>
  <si>
    <t>PREGÃO 028/2011</t>
  </si>
  <si>
    <t>FORNECIMENTO DE 63 (SESSENTA E TRÊS) ESTAÇÕES DE TRABALHO (LOTE I) PELA CONTRATADA.</t>
  </si>
  <si>
    <t xml:space="preserve">SPACE TECH INDÚSTRIA COMERCIO IMPORTACAO EXPORTACAO DE EQUIPAMENTOS DE INFORMATICA LTDA  </t>
  </si>
  <si>
    <t>07.660.698/0001-10</t>
  </si>
  <si>
    <t>PRÓPRIOS DA COSANPA, FONTE 60, CONTA Nº 15.41101.5300, SUBCONTA 201054</t>
  </si>
  <si>
    <t>90 DIAS</t>
  </si>
  <si>
    <t>05.170.221/0001-21</t>
  </si>
  <si>
    <t>LANISUL COMÉRCIO DE EQUIPAMENTOS E SUPRIMENTOS LTDA.</t>
  </si>
  <si>
    <t>recursos próprios da COSANPA, fonte 60, conta nº 15.41101.5300, subconta 201054</t>
  </si>
  <si>
    <r>
      <t>BRAGA GONÇALVES &amp; CIA LTDA.</t>
    </r>
  </si>
  <si>
    <t>08.686.053/0001-10</t>
  </si>
  <si>
    <t>58.160.789/0001-28</t>
  </si>
  <si>
    <t>DIRETORIA FINANCEIRA</t>
  </si>
  <si>
    <t>INEXIGIBILIDADE 07/12</t>
  </si>
  <si>
    <t>BANCO SAFRA  S/A</t>
  </si>
  <si>
    <t>ELABORAÇÃO DE PROJETOS BÁSICOS</t>
  </si>
  <si>
    <t>HITA ENGENHARIA E ARQUITETURA LTDA</t>
  </si>
  <si>
    <t>GOVERNO DO ESTADO DO PARÁ e pela CAIXA ECONÔMICA FEDERAL, BELÉM CEF 2: CONTRATO 182.299-20/2006.</t>
  </si>
  <si>
    <t>12.452.610/0001-05</t>
  </si>
  <si>
    <t>J &amp; C SERVIÇOS DE AGENCIAMENTO DE MÃO DE OBRA LTDA.</t>
  </si>
  <si>
    <t>EXECUÇÃO DE SERVIÇOS COM FORNECIMENTO DE MATERIAIS PARA RETIRADA DE VAZAMENTOS NA REDE DISTRIBUIÇÃO DE ÁGUA, COM RECOMPOSIÇÃO DE PAVIMENTO, NO SISTEMA DISTRIBUIDOR DE ÁGUA DA COSANPA NA CIDADE DE CASTANHAL, ESTADO DO PARÁ (LOTE V- UNNE).</t>
  </si>
  <si>
    <t>PRESTAÇÃO DE SERVIÇOS DE TELEFONIA FIXA COMUTADA (STFC), INCLUINDO UM SISTEMA INFORMATIZADO DE GERENCIAMENTO ON LINE QUE PERMITA A VISUALIZAÇÃO E GERENCIAMENTO DE TODAS AS LINHAS FIXAS CONTRATADAS E FATURAS DO PLANO CORPORATIVO ETC.</t>
  </si>
  <si>
    <t>24 MESES</t>
  </si>
  <si>
    <t>próprios da COSANPA, LOTE II: UNBR - 42.64411.7530-20000.5645</t>
  </si>
  <si>
    <t>PRESTAÇÃO DE SERVIÇOS DIVERSOS PARA REALIZAÇÃO DE PROCESSOS COMERCIAIS EXECUTADOS PELA COSANPA, EM BELÉM - ESTADO DO PARÁ, NA UNIDADE DE NEGÓCIOS BR – UNBR (LOTE II).</t>
  </si>
  <si>
    <t>CONTRATAÇÃO DE EMPRESA DE ENGENHARIA PARA EXECUÇÃO DE SERVIÇOS COM FORNECIMENTO DE MÃO- DE- OBRA E MATERIAL, PARA ASSENTAMENTO DE SUB ADUTORA PARA O RESIDENCIALANTONIO CONSELHEIRO NO MUNICÍPIO DE ANANINDEUA – PARÁ.</t>
  </si>
  <si>
    <t>INSTALAÇÃO/SUBSTITUIÇÃO DE 18.805 (DEZOITO MIL OITOCENTOS E CINCO) SERVIÇOS DE HIDROMETRAÇÃO, NOS IMÓVEIS LOCALIZADOS NOS MUNICÍPIOS DE ANANINDEUA E MARITUBA.</t>
  </si>
  <si>
    <t>PREGÃO 36/11</t>
  </si>
  <si>
    <t xml:space="preserve">SOLUÇÃO COMÉRCIO E SERVIÇOS LTDA.
</t>
  </si>
  <si>
    <t>13.726.425/0001-24</t>
  </si>
  <si>
    <t>46.138.319/0001-89</t>
  </si>
  <si>
    <t>14.2.102.072-68</t>
  </si>
  <si>
    <t>84.030.964/0001-72</t>
  </si>
  <si>
    <t>00.000.000/4445-88</t>
  </si>
  <si>
    <t>019.363.343-48</t>
  </si>
  <si>
    <t>83.920.215/0000158</t>
  </si>
  <si>
    <t>04.230.415/0001-02</t>
  </si>
  <si>
    <t>19.525.278/0001-00</t>
  </si>
  <si>
    <t>33.000.118/0001-79</t>
  </si>
  <si>
    <t>53.113.791/0001-22</t>
  </si>
  <si>
    <t>1º TA - RETIFICAÇÃO DA CLAUSULA PRIMEIRA OBJETO: PRESTAÇÃO DE SERVIÇOS TÉCNICOS ESPECIALIZADOS NA MANUTENÇÃO PREVENTIVA, CORRETIVA, SUBSTITUIÇÃO DE COMPONENTES E FORNECIMENTO DE PEÇAS E ACESSÓRIOS, EM CONJUNTOS MOTO BOMBAS SUBMERSOS DA MARCA EBARA, INSTALADOS NOS SISTEMAS DA COSANPA NO ESTADO DO PARÁ.</t>
  </si>
  <si>
    <t>PRESTAÇÃO DE SERVIÇOS PARA TRABALHAR NO TTS – TRABALHO TÉCNICO SOCIAL DAS OBRAS DE APOIO A IMPLANTAÇÃO DO SISTEMA DE ESGOTAMENTO SANITÁRIO DO MUNICÍPIO DE DOM ELISEU – PAC – CONTRATO 249.436-19, NA EXECUÇÃO DE CURSOS PROFISSIONALIZANTES E OFICINAS A COMUNIDADE BENEFICIADA PELO PROGRAMA, DE ACORDO COM O TERMO DE REFERÊNCIA Nº 005/2012 – ASSESSORIA COMUNITÁRIA.</t>
  </si>
  <si>
    <t>CONVITE 35/12</t>
  </si>
  <si>
    <t>PRESTAÇÃO DE SERVIÇOS ESPECIALIZADOS PARA CUSTOMIZAR E REALIZAR MANUTENÇÃO EM SISTEMAS DE INFORMAÇÃO COM CONHECIMENTO DE LINGUAGEM JAVA E/OU OUTRA COMPATÍVEL COM A PLATAFORMA (CLIENTE SERVIDOR) DESTA COMPANHIA</t>
  </si>
  <si>
    <t>CONVITE 21/12</t>
  </si>
  <si>
    <r>
      <t xml:space="preserve">ADILSON MELO DE CARVALHO  </t>
    </r>
    <r>
      <rPr>
        <sz val="11"/>
        <color theme="1"/>
        <rFont val="Arial"/>
        <family val="2"/>
      </rPr>
      <t xml:space="preserve">  </t>
    </r>
  </si>
  <si>
    <t>666.979.132-15</t>
  </si>
  <si>
    <t>CONVITE 20/12</t>
  </si>
  <si>
    <t>BIG BEM -  VEIO ELABORADO DF</t>
  </si>
  <si>
    <t>BANPARÁ- VEIO ELABORADO DF</t>
  </si>
  <si>
    <t>2º TA PRORROGAÇÃO DO PRAZO E ACRESCIMO DE QUANTITATIVO + 15.645,00 - VALOR GLOBAL DE 73.631,28</t>
  </si>
  <si>
    <t>FUNCIONAL PROGRAMÁTICA: 17.512.1227.3066 – SANEAMENTO BÁSICO URBANO – PROGRAMA ÁGUA PARA TODOS, NATUREZA DA DESPESA: 459.065 - FONTES: 4121 CONTRA</t>
  </si>
  <si>
    <t>FAX COMUNICAÇÃO LTDA</t>
  </si>
  <si>
    <t xml:space="preserve"> CONTA DE RECURSOS DE CONTRAPAR TIDA (FONTE 061 – GEP) E RECURSOS FINANCIA DOS (FONTE 063 – FGTS)</t>
  </si>
  <si>
    <t xml:space="preserve">  COSANPA – CONTA 415244699-4100, FONTE 40, SUB CONTA 322162. </t>
  </si>
  <si>
    <t xml:space="preserve">  DO</t>
  </si>
  <si>
    <t>SERVIÇOS DE TÉCNICO DE NÍVEL SUPERIOR, PARA TRABALHAR NO TTS – TRABALHO TÉCNICO SOCIAL DAS OBRAS DE AMPLIAÇÃO DO SISTEMA DE ABASTECIMENTO DE ÁGUA DO MUNICÍPIO DE ALTAMIRA.</t>
  </si>
  <si>
    <t>EXECUÇÃO PELA CONTRATADA DE SERVIÇOS DE TÉCNICO DE NÍVEL SUPERIOR COM FORMAÇÃO EM PEDAGOGIA, PARA TRABALHAR NO TTS – TRABALHO TÉCNICO SOCIAL DAS OBRAS DE AMPLIAÇÃO DO SISTEMA DE ABASTECIMENTO DE ÁGUA DO MUNICÍPIO DE SANTARÉM – PAC, CONTRATO Nº 0228701-94, NO ESTADO DO PARÁ.</t>
  </si>
  <si>
    <t>Df</t>
  </si>
  <si>
    <t>CT. SUSPENSO EM 21/02/2012.- REATIVAÇÃO CONTRATUAL.</t>
  </si>
  <si>
    <t>1º TA RETIFICAÇÃO DA CLAUSULA TERCEIRA FONTE DE RECURSOS FONTE GEP (61) CEF (63) CONTA 1619202.2120321107320, SUB CONTA 61-0290899991. 2º  TERMO ADITIVO REATIVAÇÃO CONTRATUAL</t>
  </si>
  <si>
    <t>11 MESES</t>
  </si>
  <si>
    <t>CONTA FUNCIONAL PROGRAMATICA 17.512.1325.1927 - SANEAMENTO BÁSICO  URBANO - PROGRAMA SANEAMENTO É VIDA, NATUREZA DAS DESPESAS 459.065 - FONTE 4121 (gep) - CONTRAPARTIDA DO GOVERNO DO ESTADO PARA CONVÊNIO E 0130 (fgts) - CAIXA ECONÔMICA FEDERAL, CONTRATO DE REPASSE 182.302-79.</t>
  </si>
  <si>
    <t>PREGÃO  21/13</t>
  </si>
  <si>
    <t>CONSÓRCIO ETE UNA BELÉM</t>
  </si>
  <si>
    <t>04.895.405/0001-96</t>
  </si>
  <si>
    <t>FORNECIMENTO DE MATERIAL ESPORTIVO PARA O PROJETO DE TRABALHO TÉCNICO SOCIAL,NO ÂMBITO DO PROGRAMA DE ACELERAÇÃO DO CRESCIMENTO - PAC  I, NO MUNICÍPIO DE MARABÁ (LOTES II E III).</t>
  </si>
  <si>
    <t>CAIXA ECONOMICA (63) E GOVERNO DO ESTADO DO PARÁ (61) CONTAS 16.19102.2120.32110.7320-61 - 0290899991 (ÁGUA) E Nº 16.19202.2120.32110.7320-61-0290899991 (ESGOTO) DOS PROJETOS MARABÁ - SAA - CONTRATO CEF 276.529-09 (LOTE II) - MARABÁ - SES - CONTRATO CEF 228.644-92 (LOTE III).</t>
  </si>
  <si>
    <t>15.732.282/0001-99</t>
  </si>
  <si>
    <t>EXECUÇÃO DE OBRAS E SERVIÇOS PARA MODERNIZAÇÃO DA SUBESTAÇÃO DE ENERGIA ELÉTRICA de 3.400 KVA,PARA O SISTEMA DE ABASTECIMENTO DE ÁGUA DO SETOR SÃO BRAS, NO MUNICIPIO DE BELÉM, ESTADO DO PARÁ.</t>
  </si>
  <si>
    <t xml:space="preserve">FUNCIONAL PROGRAMÁTICA 17.512.1325.1927– SANEAMENTO PARA TODOS, NATUREZA DA DESPESA 45.90.65, FONTE 4121 (GEP) – CONTRA PARTIDA DO GOVERNO DO ESTADO DO PARÁ PARA  CONVENIO E 0130 (FGTS) -CAIXA ECONOMICA FEDERAL, CONTRATO DE REPASSE 182.299-20.
</t>
  </si>
  <si>
    <t>2º TA - PRAZO  + REAJUSTE DE PREÇOS + 51.927,87 PASSANDO O VALOR GLOBAL PARA 392.090,55</t>
  </si>
  <si>
    <t>CONTA DA FUNCIONAL PROGRAMÁTICA: 17.512.1325.3066 – SANEAMENTO PARA TODOS, NATUREZA DA DESPESA: 40.90.65 - FONTES: 130 (FGTS) - CONTRA PARTIDA DO GOVERNO DO ESTADO PARA CONVÊNIO E 4121 (GEP) - CAIXA ECONÔMICA FEDERAL, CONTRATO DE REPASSE 228.511-91.</t>
  </si>
  <si>
    <t>EXECUÇÃO DE OBRAS E SERVIÇOS, INCLUINDO A ELABORAÇÃO DO PROJETO EXECUTIVO E O FORNECIMENTO DE MATERIAIS E EQUIPAMENTOS PARA AMPLIAÇÃO DO SISTEMA DE ABASTECIMENTO DA CIDADE DE MOJU, ESTADO DO PARÁ.</t>
  </si>
  <si>
    <t>CONCORENCIA 07/13</t>
  </si>
  <si>
    <t>CONTA DA FUNCIONAL PROGRAMÁTICA: 17.512.1325.3066 – SANEAMENTO PARA TODOS, NATUREZA DA DESPESA:459.065 - FONTES: 4121(GEP) - CONTRA PARTIDA DO GOVERNO DO ESTADO PARA CONVÊNIO E 0130 (FGTS) - CAIXA ECONÔMICA FEDERAL, CONTRATO DE REPASSE 350.308-01.</t>
  </si>
  <si>
    <t xml:space="preserve"> PRÓPRIOS DA COSANPA, FONTE 40, CONTA 43241012400, SUBCONTA 399214. </t>
  </si>
  <si>
    <t xml:space="preserve"> CONCORRÊNCIA Nº 001/2011-SECOM</t>
  </si>
  <si>
    <t xml:space="preserve">JK EMPREENDIMENTOS LTDA </t>
  </si>
  <si>
    <t>PRESTAÇÃO DE SERVIÇO TÉCNICO  PARA TRABALHAR NO TTS – TRABALHO TÉCNICO SOCIAL DAS OBRAS DE IMPLANTAÇÃO DO SIST. DE ABAST. DE ÁGUA DO MUN. DE CASTANHAL, ESTADO DO PARÁ.</t>
  </si>
  <si>
    <t xml:space="preserve">PRESTAÇÃO DE SERVIÇOS EXTERNOS DE MENSAGEIRO (MOTO-BOY).
</t>
  </si>
  <si>
    <t>CN05/11</t>
  </si>
  <si>
    <t>CONTRATADA DE 03 IMPRESSORAS PLOTTER, PARA O PROJETO DE RECADASTRAMENTO DE CLIENTES DA COSANPA.</t>
  </si>
  <si>
    <t>GISLAINY FERREIRA FERNANDES.</t>
  </si>
  <si>
    <t>909.832.112-72.</t>
  </si>
  <si>
    <t>PREGÃO 14/12 ATA DE REGISTRO DE PREÇOS</t>
  </si>
  <si>
    <t>PROPRIOS DA COSANPA CONTA 455139996400 E SUB CONTA 40-326179</t>
  </si>
  <si>
    <t>PRESTAÇÃO DE SERVIÇOS DE TELEFONIA MÓVEL PESSOAS (SMP), INCLUINDO UM SISTEMA INFORMATIZADO DE GERENCIAMENTO ON LINE QUE PERMITA A VISUALIZAÇÃO E GERENCIAMENTO DE TODAS AS LINHAS MÓVEIS CONTRATADAS E FATURAS DO PLANO CORPORATIVO ETC.</t>
  </si>
  <si>
    <t>TELEMAR NORTE LESTE  S/A.</t>
  </si>
  <si>
    <t xml:space="preserve">LOUDON BLOMQUIST AUDITORES INDEPENDEN
TES.
</t>
  </si>
  <si>
    <t>EXECUÇÃO DE TRABALHO TÉCNICO SOCIAL PARA  SERVIÇOS DE APOIO COMUNITÁRIO A EQUIPE TÉCNICA DO TTS COM EXPERIÊNCIA EM DESENVOLVIMENTO COMUNITÁRIO COM ÊNFASE EM AÇÕES COMUNITÁRIAS PREVISTAS NO PROJETO DO PAC A SEREM EXECUTADOS PELA COSANPA, NAS OBRAS DA 3ª ETAPA DE AMPLIAÇÃO E MELHORIA DO SISTEMA DE ABASTECIMENTO DE ÁGUA NA CIDADE DE MARABÁ.</t>
  </si>
  <si>
    <t>CONVITE 25/12</t>
  </si>
  <si>
    <t>Fonte GEP (41) 16.19102.2120.32110.7320 SUBCONTA 61-0290899991.</t>
  </si>
  <si>
    <t xml:space="preserve"> 005.412.252-18</t>
  </si>
  <si>
    <t>GRACIELLY EMERIQUE DE LIMA.</t>
  </si>
  <si>
    <t>PRESTAÇÃO DE SERVIÇOS ESPECIALIZADOS DE CONSULTORIA PARA CADASTRO TÉCNICO GEOREFERENCIADO E SISTEMA DE INFORMAÇÕES GEOGRÁFICAS (SIG).</t>
  </si>
  <si>
    <t>CONVITE 27/12</t>
  </si>
  <si>
    <t>PRÓPRIOS DA COSANPA,  CONTA Nº 41.71406.4100-10000.4210, SUBCONTA 304111</t>
  </si>
  <si>
    <t>KEYLA SIMONE FERREIRA MAGALHÃES</t>
  </si>
  <si>
    <t>636.531.412-49</t>
  </si>
  <si>
    <t>CONTRATAÇÃO DE PESSOA FÍSICA QUALIFICADA PARA PRESTAÇÃO DE SERVIÇOS TÉCNICOS DE ANÁLISE E EXECUÇÃO TÉCNICA EM PROCESSOS DE DESENVOLVIMENTO DE PESSOAS NA ÁREA DE RH.</t>
  </si>
  <si>
    <t>CONVITE 28/12</t>
  </si>
  <si>
    <t>FONTE 40, CONTA 41.52446.8100-31110.7220, SUBCONTA 322164.</t>
  </si>
  <si>
    <t>35 DIAS</t>
  </si>
  <si>
    <t xml:space="preserve"> DPL</t>
  </si>
  <si>
    <t xml:space="preserve">  DPL</t>
  </si>
  <si>
    <t xml:space="preserve"> DPL </t>
  </si>
  <si>
    <t>FORNECIMENTO DE 03 (TRÊS) PAINÉIS ELÉTRICOS DE COMANDO COM PARTIDA COMPENSADA POR AUTOTRANSFORMADOR PARA ACIONAMENTO DE MOTORES ELÉTRICOS DE 200 CV – 440 VOLT E 02 (DOIS) QUADROS GERAIS DE BAIXA TENSÃO ELÉTRICA PARA PROTEÇÃO DE CIRCUITOS EM 440 VOLT E 220 VOLT, DESTINADOS A ESTAÇÃO DE TRATAMENTO E LEVATÓRIA DE ÁGUA TRATADA DO 5º SETOR OPRACIONAL, QUE INTEGRA O SISTEMA DE ABASTECIMENTO DE ÁGUA DO MUNICÍPIO DE BELÉM, ESTADO DO PARÁ</t>
  </si>
  <si>
    <t>PREGÃO 08/12</t>
  </si>
  <si>
    <t>próprios da COSANPA, conta nº 41- 73121-4200, subconta 40- 202052</t>
  </si>
  <si>
    <t xml:space="preserve">JOSÉ HENRIQUE ALVES.
</t>
  </si>
  <si>
    <t>019.477.102-49</t>
  </si>
  <si>
    <t>CC75/08</t>
  </si>
  <si>
    <t>FORNECIMENTO DE 8.878 HIDROMETROS 20mm para ANANINDEUA.</t>
  </si>
  <si>
    <t>FORNECIMENTO DE MATERIAIS HIDRÁULICOS EM MANUTENÇÃO PREVENTIVA E/OU CORRETIVA NAS REDES DE DISTRIBUIÇÃO DOS SISTEMAS DE ABASTECIMENTO DE ÁGUA DA COSANPA, NO ESTADO DO PARÁ. – LOTE I.</t>
  </si>
  <si>
    <t>FORNECIMENTO DE MATERIAIS HIDRÁULICOS EM MANUTENÇÃO PREVENTIVA E/OU CORRETIVA NAS REDES DE DISTRIBUIÇÃO DOS SISTEMAS DE ABASTECIMENTO DE ÁGUA DA COSANPA, NO ESTADO DO PARÁ. – LOTE II.</t>
  </si>
  <si>
    <t>FORNECIMENTO DE MATERIAIS HIDRÁULICOS EM MANUTENÇÃO PREVENTIVA E/OU CORRETIVA NAS REDES DE DISTRIBUIÇÃO DOS SISTEMAS DE ABASTECIMENTO DE ÁGUA DA COSANPA, NO ESTADO DO PARÁ. – LOTE III.</t>
  </si>
  <si>
    <t>PLAMAX EQUIPAMENTOS LTDA - EPP</t>
  </si>
  <si>
    <t>07.918.483/0001-57</t>
  </si>
  <si>
    <t>HG COMÉRCIO DE MATERIAIS HIDRÁULICOS LTDA - ME</t>
  </si>
  <si>
    <t>04.722.894/0001-84</t>
  </si>
  <si>
    <t>COSANPA CONTA 45-75121-6400-10000-3510 SUB CONTA 40-202050</t>
  </si>
  <si>
    <t>SUSPENSO 15.06.11 4º TA PRAZO - ALTERAÇÃO CLAUSULA NONA DO CONTRATO ORIGINAL E REAJUSTAMENTO DE PREÇOS - COLHENDO ASSINATURA - TERMO DE ENCERRAMENTO DO CONTRATO</t>
  </si>
  <si>
    <t xml:space="preserve"> USRP  </t>
  </si>
  <si>
    <t>PRESTAÇÃO DE SERVIÇOS  PARA TRABALHAR NO TTS – TRABALHO TÉCNICO SOCIAL DAS OBRAS DE APOIO A IMPLANTAÇÃO DO SISTEMA DE ESGOTAMENTO SANITÁRIO DO MUNICÍPIO DE MARITUBA – PAC – CONTRATO 224.989-75, NA EXECUÇÃO DE CURSOS PROFISSIONALIZANTES E OFICINAS A COMUNIDADE BENEFICIADA PELO PROGRAMA, DE ACORDO COM O TERMO DE REFERÊNCIA Nº 006/2012 – ASSESSORIA COMUNITÁRIA</t>
  </si>
  <si>
    <t>CONVITE 36/12</t>
  </si>
  <si>
    <t>FONTE CEF (61) – CONTA 16.19 SUBCONTA 61-015109991.</t>
  </si>
  <si>
    <t>FONTE CEF (61) – CONTA 16.19502.2120204005343-  SUBCONTA 61-0120899991.</t>
  </si>
  <si>
    <t>Carlos Gustavo</t>
  </si>
  <si>
    <t>GERAÇÃO E ENTREGA DE ARQUIVO E ASSESSORIA REFERENTE AO SPED PIS/COFINS, CONFORME LEGISLAÇÃO EM VIGOR, PARA POSTERIOR VALIDAÇÃO E REMESSA À RECEITA FEDERAL, IMPORTAÇÃO DO FATURAMENTO A PARTIR DO SISTEMA GSAN, CONSIDERANDO OS SERVIÇOS DE INSTALAÇÃO, CONFIGURAÇÃO E TREINAMENTO DOS MÓDULOS.</t>
  </si>
  <si>
    <t>PRÓPRIA COSANPA, ATRAVÉS DA FONTE 40, CONTA 43351026200, SUBCONTA 322164.</t>
  </si>
  <si>
    <t xml:space="preserve"> 871.178.782-15</t>
  </si>
  <si>
    <t>PRÓPRIOS DA COSANPA, FONTE 60, CONTA Nº 41.71406.4100-10000.4210, SUBCONTA 304111.</t>
  </si>
  <si>
    <t>PRESTAÇÃO DE SERVIÇOS DE ATENDIMENTO INTERNOS E EXTERNOS AOS CLIENTES DA COSANPA NAS UNIDADES UNINORTE (LOJA IT CENTER), UNAM (LOJA AUGUSTO MONTENEGRO), UNBR (LOJA DA CIDADE NOVA) E UNISUL (LOJA DE SÃO BRÁS, SACI-GUAMÁ E ESTAÇÃO CIDADANIA-JURUNAS), OBJETIVANDO A MELHORIA DA EFICIÊNCIA E REDUÇÃO DE ÍNDICE DE RECLAMAÇÕES</t>
  </si>
  <si>
    <t>Ronald Kelly da Silva</t>
  </si>
  <si>
    <t>Adelino Brito de Oliveira</t>
  </si>
  <si>
    <t>Edilene Oliveira de Sousa</t>
  </si>
  <si>
    <t>FORNECIMENTO DE MATERIAL DE EXPEDIENTE PARA ATENDER AS NECESSIDADES DA COSANPA NA REGIÃO METROPOLITANA E DEMAIS REGIONAIS.</t>
  </si>
  <si>
    <t>PREGÃO 04/13</t>
  </si>
  <si>
    <t>PRÓPRIOS CONTA 40-201050- SUB CONTA 75121</t>
  </si>
  <si>
    <t>US                     LOGISTICA</t>
  </si>
  <si>
    <t>IVRS COMÉRCIO E REPRESENTAÇÃO LTDA.</t>
  </si>
  <si>
    <t>83.609.503/0001-80.</t>
  </si>
  <si>
    <t>TOMADA DE PREÇOS 04/2013</t>
  </si>
  <si>
    <t>CONTRATAÇÃO DE EMPRESA DE ENGENHARIA PARA EXECUÇÃO DA SUBESTAÇÃO REBAIXADORA DE TENSÃO E COMPLEMENTAÇÃO DAS INSTALAÇÕES ELÉTRICAS DA ESTAÇÃO DE TRATAMENTO DE SÃO BRAS, EM BELÉM – ESTADO DO PARÁ.</t>
  </si>
  <si>
    <t>CONTA PROGRAMÁTICA Nº 17.512.1325.3066 -  SANEAMENTO BÁSICO URBANO PROGRAMA SANEAMENTO É VIDA, NATUREZA DAS DESPESAS 459.065 – FONTE 4121 (GEP) CONTRA PARTIDA DO GOVERNO DO ESTADO PARA CONVENIO E 0130 (FGTS) - CEF - CONTRATO DE REPASSE 182.299-20.</t>
  </si>
  <si>
    <t>04 MESES</t>
  </si>
  <si>
    <r>
      <t xml:space="preserve">FORNECIMENTO </t>
    </r>
    <r>
      <rPr>
        <b/>
        <sz val="11"/>
        <color indexed="8"/>
        <rFont val="Arial"/>
        <family val="2"/>
      </rPr>
      <t>DE 2.887 (DOIS MIL OITOCENTOS E OITENTA E SETE) HIDRÔMETROS, DIÂMETRO DE 20 MM, QN 1,5 M³/H, PARA O MUNICÍPIO DE ANANINDEUA (LOTE I).</t>
    </r>
  </si>
  <si>
    <r>
      <t xml:space="preserve">FORNECIMENTO </t>
    </r>
    <r>
      <rPr>
        <b/>
        <sz val="11"/>
        <color indexed="8"/>
        <rFont val="Arial"/>
        <family val="2"/>
      </rPr>
      <t>DE 1.635 (UM MIL, SEISCENTOS E TRINTA E CINCO) HIDRÔMETROS, DIÂMETRO DE 20 MM, QN 1,5 M³/H, PARA O MUNICÍPIO DE MARITUBA (LOTE I)</t>
    </r>
  </si>
  <si>
    <t>CAIXA ECONÔMICA (63) E GOVERNO DO ESTADO DO PARÁ (61), CONTA Nº 15.12301-5100-20400.5343-MARITUBA, SUBCONTA 217085.</t>
  </si>
  <si>
    <t>JOÃO EPIFANIO DA MOTA</t>
  </si>
  <si>
    <t>096955322-68</t>
  </si>
  <si>
    <t>EXECUÇÃO DE SERVIÇO DE LIMPEZA E DESINFECÇÃO DE UNIDADES DE TRATAMENTO (TRÊS TANQUES DE SEDIMENTAÇÃO E UM DE RESERVAÇÃO) DA ESTAÇÃO DE TRATAMENTO DO 5º SETOR, EM BELÉM-PA.</t>
  </si>
  <si>
    <t>PREGÃO 06/12</t>
  </si>
  <si>
    <t>EXECUÇÃO DE SERVIÇOS COM FORNECIMENTO DE MATERIAIS PARA RETIRADA DE VAZAMENTOS NA REDE DISTRIBUIÇÃO DE ÁGUA, COM RECOMPOSIÇÃO DE PAVIMENTO, NO SISTEMA DISTRIBUIDOR DE ÁGUA DA COSANPA NA REGIÃO METROPOLITANA DE BELÉM, ESTADO DO PARÁ (LOTE III- UNAM).</t>
  </si>
  <si>
    <t xml:space="preserve">DET </t>
  </si>
  <si>
    <t>HIDRO ENGENHARIA SANITÁRIA E AMBIENTAL LTDA.</t>
  </si>
  <si>
    <t xml:space="preserve">BR DA COSTA COMÉRCIO E ENGENHARIA LTDA. </t>
  </si>
  <si>
    <t>01.686.018/0001-51</t>
  </si>
  <si>
    <t>FORNECIMENTO DE QUADROS DE COMANDO PARA APLICAÇÃO NOS SISTEMAS A VÁCUO QUE COMPÕEM AS UNIDADES DE NEGÓCIOS (UNNE, UNBA, UNIL E UNTO) DO INTERIOR DO ESTADO DO PARÁ,</t>
  </si>
  <si>
    <t>04.334.406/0001-61</t>
  </si>
  <si>
    <t xml:space="preserve">ESCRITÓRIO PEREIRA E SILVA &amp; AZEVEDO LEITE ADVOGADOS ASSOCIADOS S/S  </t>
  </si>
  <si>
    <t>08.155.967/0001-54</t>
  </si>
  <si>
    <t>07.928.901/0001-97</t>
  </si>
  <si>
    <t>PRESTAÇÃO DE SERVIÇOS POR EMPRESA ESPECIALIZADA E COMPROVADAMENTE EXPERIENTE EM PRODUÇÃO GRÁFICA E ENVELOPAMENTO DAS CONTAS COM SUPORTE LOGÍSTICO INTEGRADO PARA ENTREGA DAS FATURAS NOS CORREIOS E/ OU COSANPA.</t>
  </si>
  <si>
    <t>PRINT SOLUTION SERVIÇOS DE PROCESSAMENTO DE DOCUMENTOS LTDA. ME.</t>
  </si>
  <si>
    <t>PREGÃO 33/12</t>
  </si>
  <si>
    <t>PRESTAÇÃO, PELO CONTRATADO, DOS SERVIÇOS TÉCNICOS PROFISSIONAIS ESPECIALIZADOS DE ADVOCACIA PREVENTIVA E CONTENCIOSA COM PRESTAÇÃO JUDICIAL, EXTRAJUDICIAL E DE ORIENTAÇÃO E ASSESSORAMENTO NA ÁREA TRABALHISTA, COM ATUAÇÃO NO TRT DA 8º REGIÃO, INCLUINDO OS TRIBUNAIS SUPERIORES - STF, STJ, TST, VISANDO ATENDER AOS PROCESSOS E CASOS INERENTES A COMPANHIA DE SANEAMENTO DO PARÁ – COSANPA.</t>
  </si>
  <si>
    <t>CONCORRENCIA 09/12</t>
  </si>
  <si>
    <t>DOMINGOS GLORIA DE ARAUJO- ME</t>
  </si>
  <si>
    <t>03.396.082/0001-23</t>
  </si>
  <si>
    <t>DET-  USPA</t>
  </si>
  <si>
    <t>DET -  USPA</t>
  </si>
  <si>
    <t>DET-USPA</t>
  </si>
  <si>
    <t xml:space="preserve">09/02/2012
</t>
  </si>
  <si>
    <t>283.418.302-30</t>
  </si>
  <si>
    <t>DISPENSA 05/13</t>
  </si>
  <si>
    <t>667.203.462-53</t>
  </si>
  <si>
    <t>DISPENSA 06/13</t>
  </si>
  <si>
    <t>DINASTIA VIAGENS E TURISMO LTDA.</t>
  </si>
  <si>
    <t>15.741.481/0001-63</t>
  </si>
  <si>
    <t>PRESTAÇÃO DE SERVIÇO DE EMISSÃO DE BILHETE DE PASSAGEM AÉREA NACIONAL, PARA ATENDER AS NECESSIDADES DA COSANPA.</t>
  </si>
  <si>
    <t>ATA REGISTRO DE PREÇOS ORIUNDO DO PREGÃO ELETRONICO N 09/2012 - CMDO 8A RM - 8A DE</t>
  </si>
  <si>
    <t>ELABORAÇÃO DE ESTUDO DE CONCEPÇÃO, PROJETOS BÁSICOS, VISANDO A IMPLANTAÇÃO DA ADUTORA DE ÁGUA TRATADA DA ETA BOLONHA ATÉ O CENTRO OPERACIONAL DA CIDADE NOVA NA REGIÃO METROPOLITANA DE BELÉM, NO ESTADO DO PARÁ.</t>
  </si>
  <si>
    <t>TP 01/13</t>
  </si>
  <si>
    <t>CONTA DA FUNCIONAL PROGRAMÁTICA: 17.512.1325.3066 – SANEAMENTO PARA TODOS, NATUREZA DA DESPESA: 40.90.65 - FONTES: 130 (GEP) - CONTRA PARTIDA DO GOVERNO DO ESTADO PARA CONVÊNIO E 4121 (FGTS) - CAIXA ECONÔMICA FEDERAL, CONTRATO DE REPASSE 249.414-51.</t>
  </si>
  <si>
    <t>US - LOGISTICA</t>
  </si>
  <si>
    <t>1º TA SUPRESSÃO DO VALOR CONTRATUAL DE 59.083,50 PARA 58.113,27  3º TA CONTRATO -PRAZO - 4º AJUSTE DE QUANTITATIVO COM ACRÉSCIMO DO VALOR  + 10.585,36 TOTAL DO CONTRATO 53.284,04</t>
  </si>
  <si>
    <r>
      <t xml:space="preserve">das obras de adaptação das instalações físicas da Unidade de Negócios </t>
    </r>
    <r>
      <rPr>
        <b/>
        <sz val="11"/>
        <color indexed="8"/>
        <rFont val="Arial"/>
        <family val="2"/>
      </rPr>
      <t>UNBR</t>
    </r>
    <r>
      <rPr>
        <sz val="11"/>
        <color theme="1"/>
        <rFont val="Arial"/>
        <family val="2"/>
      </rPr>
      <t xml:space="preserve"> serão oriundos do Contrato de Repasse nº 182.302-79/2006 – CEF II, ambos firmados entre o Governo do Estado do Pará e a Caixa Econômica Federal E RECURSOS PRÓPRIOS DA COSANPA.</t>
    </r>
  </si>
  <si>
    <t>1º TA SUPRESSÃO DO VALOR CONTRATUAL DE 43.584,19 PARA 42.795,25 COLHENDO ASSINATURA 3º AJUSTE O VALOR PARA 42.698,68 - 4º AJUSTE DE QUANTITATIVO COM ACRÉSCIMO DO VALOR CONTRATUAL + 11.815,77 - VALOR TOTAL DO CONTRATO 69.929,04.</t>
  </si>
  <si>
    <t>REDUÇÃO DE PREÇOS 5%- 8º  - PREÇO DA TONELADA 2.344,91  REDUZIDO PARA 2.320,00</t>
  </si>
  <si>
    <t>CONTRATO PARALISADO 03/03/10 - TERMO DE RESCISÃO AMIGÁVEL</t>
  </si>
  <si>
    <t>45 DIAS A PARTIR DA AUTORIZAÇÃO DE FORNECIMENTO.</t>
  </si>
  <si>
    <t>INEXIGIBILIDADE 03/13</t>
  </si>
  <si>
    <t>CS-CONSOFT CONSULTORIA E SISTEMAS LTDA.</t>
  </si>
  <si>
    <r>
      <t>PRESTAÇÃO DE SERVIÇOS POR EMPRESA EXECUTORA DE AÇÕES DE QUALIFICAÇÃO SOCIAL E PROFISSIONAL PARA CURSOS E OFICINAS - DO PROJETO DE TRABALHO TÉCNICO SOCIAL DAS OBRAS DA 3ª ETAPA DE AMPLIAÇÃO E MELHORIA DO SISTEMA DE ABASTECIMENTO DE ÁGUA – PAC CONTRATO Nº. 276.529-09 /PA</t>
    </r>
    <r>
      <rPr>
        <sz val="11"/>
        <color theme="1"/>
        <rFont val="Arial"/>
        <family val="2"/>
      </rPr>
      <t xml:space="preserve">, </t>
    </r>
    <r>
      <rPr>
        <b/>
        <sz val="11"/>
        <color indexed="8"/>
        <rFont val="Arial"/>
        <family val="2"/>
      </rPr>
      <t>NO MUNICÍPIO DE MARABÁ/PA.</t>
    </r>
  </si>
  <si>
    <t>PREGÃO 31/12</t>
  </si>
  <si>
    <t xml:space="preserve">MAR E RIOS SERVIÇOS TÉCNICOS, MARÍTIMOS E SUB-AQUATICOS LTDA   </t>
  </si>
  <si>
    <t xml:space="preserve"> 06.237.792/0001-07</t>
  </si>
  <si>
    <t>EXECUÇÃO DE SERVIÇO DE RETIRADA DE VEGETAÇÃO AQUÁTICA, SENDO 371.618,80 M²  DA SUPERFÍCIE DO LAGO BOLONHA E 1.200,00 M² DO LAGO ÁGUA PRETA, SITUADOS NA REGIÃO METROPOLITANA DE BELÉM, ESTADO DO PARÁ.</t>
  </si>
  <si>
    <t>PREGÃO 41/12</t>
  </si>
  <si>
    <t>FONTE 40 (RECURSOS PRÓPRIOS DA COSANPA), CONTA Nº 41.52446.7210-20000.5352 SUBCONTA Nº 40.321157.</t>
  </si>
  <si>
    <t>GESTOR DA USAG - US PRODUÇÃO DE ÁGUA</t>
  </si>
  <si>
    <t>Prestação de serviço técnico de nível superior com formação em Serviço Social, para trabalhar no TTS – Trabalho Técnico Social das obras de Implantação do Sistema de Esgotamento Sanitário do Município de Marabá, Estado do Pará, Contrato Nº 228.644-92.</t>
  </si>
  <si>
    <t xml:space="preserve">ANTONIO JOSÉ BENTES MARQUES   </t>
  </si>
  <si>
    <t>615281612-20</t>
  </si>
  <si>
    <t xml:space="preserve"> FONTE 40 (RECURSOS PRÓPRIOS DA COSANPA), CONTAS Nº 4264411999200, SUBCONTA Nº 3241720. </t>
  </si>
  <si>
    <t>FEMAC GEOSOLO ENGENHARIA LTDA</t>
  </si>
  <si>
    <t>04.947.057/0001-53</t>
  </si>
  <si>
    <t>CONSTRUÇÃO DE UM POÇO TUBOLAR PROFUNDO EM AÇO, COM 250 METROS DE PROFUNDIDADE DE DIÂMETRO DE 12” X 8” ,  NO SISTEMA DE ABASTECIMENTO DE ÁGUA DA PRATINHA EM BELÉM, ESTADO DO PARÁ.</t>
  </si>
  <si>
    <t>CONSTRUÇÃO DE UM POÇO TUBOLAR PROFUNDO EM AÇO, COM 250 METROS DE PROFUNDIDADE DE DIÂMETRO DE 14” X 8” ,  NO SISTEMA DE ABASTECIMENTO DE ÁGUA DA SANTARÉM EM BELÉM, ESTADO DO PARÁ.</t>
  </si>
  <si>
    <t>DISPENSA 11/12</t>
  </si>
  <si>
    <t>PRÓPRIOS COSANPA – FONTE 40</t>
  </si>
  <si>
    <t>DISPENSA 10/12</t>
  </si>
  <si>
    <t>PRESTAÇÃO DE SERVIÇOS DE COBRANÇA DE DÉBITOS ATRAVÉS DE CORTE DO FORNECIMENTO DE ÁGUA DE IMÓVEIS NO MUNICÍPIO DE MARABÁ.</t>
  </si>
  <si>
    <t>FONTE  -40 COSANPA, CONTA 42644111999200 – SUB-CONTA 40 - 3241720.</t>
  </si>
  <si>
    <t>UNTO</t>
  </si>
  <si>
    <t xml:space="preserve">2º </t>
  </si>
  <si>
    <t>MARIA DE NAZARÉ DA SILVA PEREIRA</t>
  </si>
  <si>
    <t>CC 07/10</t>
  </si>
  <si>
    <t>FONTE (40) CONTA 4264411999200, SUBCONTA 3241720.</t>
  </si>
  <si>
    <t>EBARA INDÚSTRIAS MECÂNICAS E COMÉRCIO LTDA.</t>
  </si>
  <si>
    <t>ECOBAHIA GESTÃO INTEGRADA DE EMPRESAS E APOIO DE NEGÓCIOS LTDA</t>
  </si>
  <si>
    <t>10.354.563/0001-31.</t>
  </si>
  <si>
    <t>SERVIÇOS DE DOSAGEM DE SEISCENTAS TONELADAS DE PASTILLAS CONJUGADAS DE ORTOPOLIFOSFATO DE DICLORO</t>
  </si>
  <si>
    <t>COSANPA CONTA 4152341997210 – FONTE 40 – SUB CONTA 40-321169</t>
  </si>
  <si>
    <t>BOMBAS LEÃO S/A</t>
  </si>
  <si>
    <t>6º</t>
  </si>
  <si>
    <t xml:space="preserve">CN  04/06  </t>
  </si>
  <si>
    <t xml:space="preserve">   USLG</t>
  </si>
  <si>
    <t>TICKET SERVIÇOS S. A.</t>
  </si>
  <si>
    <t>CN 05/06</t>
  </si>
  <si>
    <t>3,99 POR CARTÃO</t>
  </si>
  <si>
    <t>7 DIAS</t>
  </si>
  <si>
    <t>PRESTAÇÃO DE SERVIÇOS TÉCNICOS ESPECIALIZADOS DE MANUTENÇÃO PREVENTIVA E CORRETIVA EM MOTORES ELÉTRICOS DAS UNIDADES OPERACIONAIS DA COSANPA</t>
  </si>
  <si>
    <t xml:space="preserve"> CN 01/11 LOTE I   </t>
  </si>
  <si>
    <t>CIFRA ENGENHARIA E SERVIÇOS LTDA.</t>
  </si>
  <si>
    <t>PREGÃO ELETRÕNICO 16/2011 - SEAD</t>
  </si>
  <si>
    <t>FONTE 40 - RECURSOS PRÓPRIOS - CONTA 75121 - SUB CONTA 211073</t>
  </si>
  <si>
    <t>CONTA FUNCIONAL PROGRAMÁTICA 17512.1227.3066 FONTE 0181 (GOVERNO DO ESTADO DO PARÁ) 0182 – OGU NATUREZA DESPESA 459.065</t>
  </si>
  <si>
    <t>GEP CONTA FUNC. PROG. 17.512.1227.3066 – NATUREZA DA DESPESA – 459065 FONTE 0101</t>
  </si>
  <si>
    <t>PREGÃO 030/08</t>
  </si>
  <si>
    <t>PREGAO 30/08/2012</t>
  </si>
  <si>
    <t>PREGÃO 32/2008</t>
  </si>
  <si>
    <t xml:space="preserve"> R$56.633,42</t>
  </si>
  <si>
    <t>FORNECIMENTO DE LICENÇAS DE USO E SERVIÇOS DE CONSULTORIA PARA IMPLANTAÇÃO DE UMA SOLUÇÃO EMPRESARIAL ERP PELA CONTRATADA, INCLUINDO TREINAMENTO, SUPORTE AO PRODUTO E ATUALIZAÇÕES DE SOFTWARES, CONFORME DETALHAMENTO NO ANEXO I – ESPECIFICAÇÕES DO OBJETO E APÊNDICE II – REQUISITOS TÉCNICOS E FUNCIONAIS DA SOLUÇÃO ERP</t>
  </si>
  <si>
    <t>CONCORRENCIA NACIONAL 03/12</t>
  </si>
  <si>
    <t>PRESTAÇÃO DE SERVIÇOS DE TELECOMUNICAÇÕES, CONTEMPLANDO IMPLANTAÇÃO, CONFIGURAÇÃO, GERENCIAMENTO PROATIVO E MANUTENÇÃO DE ENLACES DEDICADOS E EXCLUSIVOS PARA TRANSMISSÃO DE DADOS, POR MEIO DE COMUNICAÇÃO DE CIRCUITOS COM FORNECIMENTO DE ROTEADORES PARA DIVERSAS UNIDADES DA COSANPA.</t>
  </si>
  <si>
    <t>EXECUÇÃO DE SERVIÇOS COM FORNECIMENTO DE MÃO DE OBRA, MATERIAIS E EQUIPAMENTOS NECESSÁRIOS E SUFICIENTES PARA RETIRADA DE VAZAMENTOS NA REDE DE DISTRIBUIÇÃO E RAMAIS PREDIAIS DE ÁGUA NA REGIÃO METROPOLITANA DE BELÉM – LOTE IV (UNAM).</t>
  </si>
  <si>
    <t>SPEED ENCOMENDAS EXPRESSAS LTDA</t>
  </si>
  <si>
    <t>TNL PCS S/A</t>
  </si>
  <si>
    <t>00934286/0001-82</t>
  </si>
  <si>
    <t>PREGÃO 27/12</t>
  </si>
  <si>
    <t>Edilene Souza</t>
  </si>
  <si>
    <t>ASSESSORIA COMUNITÁRIA</t>
  </si>
  <si>
    <t>004.201.372/0001-37</t>
  </si>
  <si>
    <t>09.401.321/0001-72</t>
  </si>
  <si>
    <t>34.841.635/0001-33</t>
  </si>
  <si>
    <t xml:space="preserve">HITA ENGENHARIA E ARQUITETURA LTDA., </t>
  </si>
  <si>
    <t>00.750.664/0001-78</t>
  </si>
  <si>
    <t xml:space="preserve">AMBIENTAL ENGENHARIA LTDA </t>
  </si>
  <si>
    <t>09.044.057/0001-67</t>
  </si>
  <si>
    <t xml:space="preserve">CONTÉCNICA CONSULTORIA TÉCNICA LTDA., </t>
  </si>
  <si>
    <t>24.699.100/0001-16</t>
  </si>
  <si>
    <t>SNF DO BRASIL LTDA</t>
  </si>
  <si>
    <t>00.934.286/0001-82</t>
  </si>
  <si>
    <t xml:space="preserve">CCM CONSTRUTORA CENTRO MINAS </t>
  </si>
  <si>
    <t>23.998.438/0001-06</t>
  </si>
  <si>
    <t>05.303.995/0001-83</t>
  </si>
  <si>
    <t>PRESTAÇÃO DE SERVIÇOS ESPECIALIZADOS EM ENGENHARIA PARA SISTEMAS DE SUPERVISÃO E CONTROLE DA OPERAÇÃO NA COSANPA.</t>
  </si>
  <si>
    <t>USRP</t>
  </si>
  <si>
    <t>RECURSOS DA CAIXA ECONÔMICA FEDERAL.</t>
  </si>
  <si>
    <t xml:space="preserve"> FONTE COSANPA – CONTA.      </t>
  </si>
  <si>
    <t xml:space="preserve">FONTE COSANPA – CONTAS.     </t>
  </si>
  <si>
    <t xml:space="preserve"> RECURSOS PRÓPRIOS DA COSANPA).</t>
  </si>
  <si>
    <t xml:space="preserve"> PRÓPRIOS DA COSANPA.</t>
  </si>
  <si>
    <t xml:space="preserve"> PRÓPRIOS DA COSANPA..</t>
  </si>
  <si>
    <t>EXECUÇÃO DE SERVIÇOS COM FORNECIMENTO DE MATERIAIS PARA RETIRADA DE VAZAMENTOS NA REDE DISTRIBUIÇÃO DE ÁGUA, COM RECOMPOSIÇÃO DE PAVIMENTO, NO SISTEMA DISTRIBUIDOR DE ÁGUA DA COSANPA NA REGIÃO METROPOLITANA DE BELÉM, ESTADO DO PARÁ (LOTE IV- UNBR).</t>
  </si>
  <si>
    <t>CONTRATAÇÃO DE EMPRESA  PARA EXECUÇÃO DE OBRAS CIVÍS DE ADAPTAÇÃO DE INSTALAÇÕES FISICAS DAS UNIDADES DE NEGÓCIOS UNISUL, UNINORTE, UNAM E UNBR, INCLUINDO O FORNECIMENTO DE MATERIAIS COM VISTAS AO DESENVOLVIMENTO DO PROJETO DE CADASTRO DE CONSUMIDORES EM BELÉM E ANANINDEUA, NO ESTADO DO PARÁ. LOTE – I II- UNAM</t>
  </si>
  <si>
    <t>EXECUÇÃO DE OBRAS E SERVIÇOS PARA AMPLIAÇÃO E MELHORIA DO SISTEMA DE ABASTECIMENTO DE ÁGUA NA CIDADE DE DOM ELISEU – PARÁ.</t>
  </si>
  <si>
    <t>CN05/08</t>
  </si>
  <si>
    <t>MEIA DOIS NOVE ARQUITETURA &amp; CONSULTORIA LTDA</t>
  </si>
  <si>
    <t>PRESTAÇÃO DE SERVIÇOS DE MANUTENÇÃO PREVENTIVA E CORRETIVA EM CONJUNTO MOTOR BOMBA SUBMERSOS DE FABRICAÇÃO EBARA PARA POÇOS TUBULARES.</t>
  </si>
  <si>
    <t>UEPA</t>
  </si>
  <si>
    <t>2º</t>
  </si>
  <si>
    <t>ANDREY GLAYVERSON PEGADO MEIRA</t>
  </si>
  <si>
    <t>CONTRATAÇÃO TÉCNICO NIVEL SUPERIOR COM FORMAÇÃO EM PEDAGOGIA PARA TRABALHAR NO TTS – TRABALHO TÉCNICO SOCIAL DAS OBRAS DE AMPLIAÇÃO E MELHORIA DO SISTEMA DE ABASTECIMENTO DE ÁGUA DE IGARAPÉ – MIRI – PAC Nº 23779516.</t>
  </si>
  <si>
    <t>CC 30/09</t>
  </si>
  <si>
    <t>GEP E CEF</t>
  </si>
  <si>
    <t>CONSAN ENGENHARIA LTDA</t>
  </si>
  <si>
    <t>EXECUÇÃO DE SERVIÇOS DE ENGENHARIA PARA INTERLIGAÇÃO DE REDE NO SISTEMA DE ABASTECIMENTO DA CIDADE DE NOVO REPARTIMENTO - ESTADO DO PARÁ</t>
  </si>
  <si>
    <t>PRESTAÇÃO DE SERVIÇOS DE COBRANÇA DE DÉBITOS ATRAVÉS DE NEGOCIAÇÕES E POSTERIOR CORTE DO FORNECIMENTO DE ÁGUA DE IMÓVEIS, NA UNIDADE DE NEGÓCIO NORTE - UNINORTE, LOCALIZADO NA REGIÃO METROPOLITANA DE BELÉM, ESTADO DO PARÁ,</t>
  </si>
  <si>
    <t>FORNECIMENTO DE REFEIÇÕES E LANCHES PELA CONTRATADA NAS UNIDADES DA COSANPA, NA REGIÃO METROPOLITANA DE BELÉM, ESTADO DO PARÁ.</t>
  </si>
  <si>
    <t>URSP</t>
  </si>
  <si>
    <t>1º</t>
  </si>
  <si>
    <t xml:space="preserve">USAG         </t>
  </si>
  <si>
    <t>PRESTAÇÃO DE SERVIÇOS PARA TRABALHAR NO TTS – TRABALHO TÉCNICO SOCIAL DAS OBRAS DE APOIO A IMPLANTAÇÃO DO SISTEMA DE ESGOTAMENTO SANITÁRIO DO MUNICÍPIO DE MARABÁ - SES – PAC – CONTRATO 228.644-92, NA EXECUÇÃO DE CURSOS PROFISSIONALIZANTES E OFICINAS A COMUNIDADE BENEFICIADA PELO PROGRAMA, DE ACORDO COM O TERMO DE REFERÊNCIA Nº 004/2012 – ASSESSORIA COMUNITÁRIA.</t>
  </si>
  <si>
    <t>CONVITE 33/12</t>
  </si>
  <si>
    <t>FONTE CEF (61) – CONTA 1619202.2120321107320 SUBCONTA 61-0290899991.</t>
  </si>
  <si>
    <t>CONVITE 34/12</t>
  </si>
  <si>
    <t>PRESTAÇÃO DE SERVIÇOS  PARA TRABALHAR NO TTS – TRABALHO TÉCNICO SOCIAL DAS OBRAS DE APOIO A IMPLANTAÇÃO DO SISTEMA DE ESGOTAMENTO SANITÁRIO DO MUNICÍPIO DE CASTANHAL – PAC – CONTRATO 228.551-83, NA EXECUÇÃO DE CURSOS PROFISSIONALIZANTES E OFICINAS A COMUNIDADE BENEFICIADA PELO PROGRAMA, DE ACORDO COM O TERMO DE REFERÊNCIA Nº 007/2012 – ASSESSORIA COMUNITÁRIA</t>
  </si>
  <si>
    <t>FONTE CEF (61) – CONTA 16.19502.2120331107420 SUBCONTA 61-0030899991.</t>
  </si>
  <si>
    <t>16 MESES</t>
  </si>
  <si>
    <t>07.373.317/0001-12</t>
  </si>
  <si>
    <t>INSTITUTO PARÁ CIDADÃO</t>
  </si>
  <si>
    <t>AJUSTE DE QUANTITATIVO COM ACRESCIMO DO VALOR CONTRATUAL- 25% 410.388,00 - TOTAL DO CONTRATO 2.051.941,56</t>
  </si>
  <si>
    <t>MEIA DOIS NOVE ARQUITETURA &amp; CONSULTORIA LTDA.</t>
  </si>
  <si>
    <t>CC 91/08</t>
  </si>
  <si>
    <r>
      <t>RECURSOS PRÓPRIOS DA COSANPA, CONTA Nº 15.11101.9100-31110.7220,</t>
    </r>
    <r>
      <rPr>
        <b/>
        <sz val="11"/>
        <color indexed="8"/>
        <rFont val="Times New Roman"/>
        <family val="1"/>
      </rPr>
      <t xml:space="preserve"> </t>
    </r>
    <r>
      <rPr>
        <b/>
        <sz val="11"/>
        <color indexed="8"/>
        <rFont val="Arial"/>
        <family val="2"/>
      </rPr>
      <t>SUBCONTA Nº 202051, FONTE – 60</t>
    </r>
  </si>
  <si>
    <t>DPL</t>
  </si>
  <si>
    <t xml:space="preserve">ATHAYDE E SILVA SERVIÇOS DE ENGENHARIA LTDA </t>
  </si>
  <si>
    <t>CONVITE 37/12</t>
  </si>
  <si>
    <r>
      <t>ZIP TECH – INFORMÁTICA LTDA. ME</t>
    </r>
    <r>
      <rPr>
        <sz val="11"/>
        <color theme="1"/>
        <rFont val="Arial"/>
        <family val="2"/>
      </rPr>
      <t>.</t>
    </r>
    <r>
      <rPr>
        <sz val="11"/>
        <color theme="1"/>
        <rFont val="Arial"/>
        <family val="2"/>
      </rPr>
      <t xml:space="preserve"> </t>
    </r>
  </si>
  <si>
    <t>08.923.710/0001-03</t>
  </si>
  <si>
    <t>FORNECIMENTO DE 07 (SETE) NO BREAKS</t>
  </si>
  <si>
    <t>GOVERNO DO ESTADO (61) E CAIXA ECONÔMICA (63), Nº 15.41101.5100.10000.2210, SUBCONTA 201054</t>
  </si>
  <si>
    <t>ASSESSOR DA DIRETORIA DE MERCADO</t>
  </si>
  <si>
    <t>TOMADA DE PREÇOS 02/12</t>
  </si>
  <si>
    <t>2º TA PRAZO  - REATIVAÇÃO</t>
  </si>
  <si>
    <t>12.112.875/0001-64</t>
  </si>
  <si>
    <t xml:space="preserve"> + 06 MESES 18.02.2012 À 17.08.2012</t>
  </si>
  <si>
    <t xml:space="preserve">  DET</t>
  </si>
  <si>
    <t xml:space="preserve"> FONTE 40 (RECURSOS PRÓPRIOS DA COSANPA), CONTAS Nº 4575321997400, SUBCONTA 40-202050.</t>
  </si>
  <si>
    <t>PRAZO E REAJUSTE DE 7,69% A PARTIR DE MAIO/2012</t>
  </si>
  <si>
    <t>JORGE ELUAN NETO</t>
  </si>
  <si>
    <t>PRESTAÇÃO DE SERVIÇO DE TI PARA DESENVOLVIMENTO DO PRODUTO BI -  BUSINESS INTELIGENCE E FORMATAÇÃO DE BANCO DE DADOS PARA O SPED FISCAL.</t>
  </si>
  <si>
    <t>CONVITE 39/12</t>
  </si>
  <si>
    <t>PRÓPRIOS DA COSANPA, FONTE 40, CONTA 43351026200 - SUB CONTA 304110</t>
  </si>
  <si>
    <t>João Simões Carvalho Neto</t>
  </si>
  <si>
    <t>PRESTAÇÃO DE SERVIÇOS TÉCNICOS DE ANÁLISE E EXECUÇÃO TÉCNICA EM PROCESSOS DE DESENVOLVIMENTO DE PESSOAS NA ÁREA DE RH.</t>
  </si>
  <si>
    <t xml:space="preserve"> SERVIÇOS TÉCNICOS DE ENGENHARIA COM VISTAS A ELABORAÇÃO DE DIAGNÓSTICOS E ESTUDOS DE CONCEPÇÃO PARA SUBSÍDIO A ELABORAÇÃO DOS PLANOS MUNICIPAIS DE SANEAMENTO.</t>
  </si>
  <si>
    <t>SERVIÇOS DE REVISÃO E RACIONALIZAÇÃO DOS EVENTOS DA FOLHA DE PAGAMENTO E DEMAIS ROTINAS DE CONTROLES DA UNIDADE EXECUTIVA DE ADMINISTRAÇÃO DE PESSOAS – UEAP..</t>
  </si>
  <si>
    <t>PINHO &amp; PINHO  ADVOGADAS ASSOCIADAS SOCIEDADE SIMPLES</t>
  </si>
  <si>
    <t>PRESTAÇÃO DE SERVIÇOS JURÍDICOS DE CONSULTORIA E ASSESSORIA NAS ÁREAS DE DIREITO DO CONSUMIDOR, COMERCIAL, COM ÊNFASE PARA O SETOR DE MERCADO E SANEAMENTO BÁSICO, PODENDO A CRITÉRIO DA DIRETORIA DE MERCADO E PROCURADORIA JURÍDICA DA COMPANHIA, EXERCER A REPRESENTAÇÃO DA COSANPA EM QUALQUER JUIZO, TRIBUNAL OU REPARTIÇÃO,INCLUSIVE PARA FINS DE AJUIZAMENTO DE AÇÕES DE COBRANÇA.</t>
  </si>
  <si>
    <t>CONVITE 44/12</t>
  </si>
  <si>
    <t>9.870.339,96 - CORRETO 9.870.330,96</t>
  </si>
  <si>
    <t>EXECUÇÃO DE OBRAS E SERVIÇOS DE AMPLIAÇÃO DE MONTE ALEGRE.</t>
  </si>
  <si>
    <t>GOVERNO DO ESTADO E OGU - FEDERAL</t>
  </si>
  <si>
    <t>PREGÃO 24/11</t>
  </si>
  <si>
    <t>TERMO DE SUSPENSÃO Nº 1 DO CONTRATO - COLHENDO ASSINATURA</t>
  </si>
  <si>
    <t>1º TA - PRAZO - COLHENDO ASSINATURA</t>
  </si>
  <si>
    <t>FORNECIMENTO DE 08 MICROCOMPUTADORES (ESTAÇÃO DE TRABALHO ITEM 2 – CORE 15), PARA AS UNIDADES DE SERVIÇOS E NEGÓCIOS DA COSANPA.</t>
  </si>
  <si>
    <t>FORNECIMENTO DE EQUIPAMENTOS TIPO CONJUNTOS MOTOR-BOMBAS A VÁCUO, PARA APLICAÇÃO NOS SISTEMAS DA COSANPA EM OPERAÇÃO NAS UNIDADES DE NEGÓCIOS: NORDESTE, ILHAS E BAIXO AMAZONAS, LOCALIZADAS NO INTERIOR DO ESTADO DO PARÁ.</t>
  </si>
  <si>
    <t>PREGÃO 36/12</t>
  </si>
  <si>
    <t>PRÓPRIOS DA COSANPA, CONTA Nº 45-75331-7400, SUBCONTA 40-202053</t>
  </si>
  <si>
    <t>execução de serviço de reestruturação de BECKBONE e modernização das instalações lógicas e elétricas, com fornecimento de material e mão de obra, localizadas no pavimento superior do prédio JOSÉ HOMOBONO, onde funciona a Diretoria de Expansão e Tecnologia – DET, em São Brás, na cidade de Belém – Pará</t>
  </si>
  <si>
    <t>CONVITE 11/12</t>
  </si>
  <si>
    <t>FORNECIMENTO DE 4.710 UNIDADES DE CAIXAS DE PROTEÇÃO PARA HIDROMETROS VELOCÍMETROS, MONOJATOS, DE VAZÃO NOMINAL (QN) 0,75 M3 / H E 1,5 M3/ H, DIÂMETRO NOMINAL (DN) 15 E 20 MM, SENDO 3.434 UNIDADES DO PADRÃO PAREDE E 1.276 UNIDADES DO PADRÃO PISO, A SEREM INSTALADAS NO RAMAL PREDIAL  DOS IMÓVEIS DO MUNICÍPIO DE BELÉM.</t>
  </si>
  <si>
    <t>PREGÃO 35/12</t>
  </si>
  <si>
    <t>CAIXA ECONOMICA (63) E GOVERNO DO ESTADO DO PARÁ (61) CONTA  15.12301.5100-10000.2210 – SUB CONTA 215073</t>
  </si>
  <si>
    <t>FORNECIMENTO DE 9.810 UNIDADES DE CAIXAS DE PROTEÇÃO PARA HIDROMETROS VELOCÍMETROS, MONOJATOS, DE VAZÃO NOMINAL (QN) 0,75 M3 / H E 1,5 M3/ H, DIÂMETRO NOMINAL (DN) 15 E 20 MM, SENDO 6.942 UNIDADES DO PADRÃO PAREDE E 2.868 UNIDADES DO PADRÃO PISO, A SEREM INSTALADAS NO RAMAL PREDIAL  DOS IMÓVEIS DO MUNICÍPIO DE ANANINDEUA</t>
  </si>
  <si>
    <t>UNIDADE DE SERVIÇOS DE CLIENTES</t>
  </si>
  <si>
    <t>CAIXA ECONOMICA (63) E GOVERNO DO ESTADO DO PARÁ (61) CONTA  15.12301.5100-10000.20300.5342 – SUB CONTA 215073</t>
  </si>
  <si>
    <t>CAIXA ECONOMICA (63) E GOVERNO DO ESTADO DO PARÁ (61) CONTA  15.12301.5100-10000.20400.5343 – SUB CONTA 215073</t>
  </si>
  <si>
    <t>EXECUÇÃO DE SERVIÇOS E OBRAS DE RESERVAÇÃO E REDE DE DISTRIBUIÇÃO PARA AMPLIAÇÃO DO SISTEMA DE ABASTECIMENTO DE ÁGUA DA CIDADE DE NOVO REPARTIMENTO, ESTADO DO PARÁ.</t>
  </si>
  <si>
    <t xml:space="preserve">TP 25/2001  </t>
  </si>
  <si>
    <t>DET</t>
  </si>
  <si>
    <t>USOS</t>
  </si>
  <si>
    <t>AGUARDANDO A ORDEM DE SERVIÇO PARA PODER DATAR</t>
  </si>
  <si>
    <t>ACRÉSCIMO DE VALOR R$ 1.434.571,81CONTRATO RESCINCIDO AMIGAVELMENTE EM 28/12/2012.</t>
  </si>
  <si>
    <t>CT. NÃO RENOVADO</t>
  </si>
  <si>
    <t>02.000.955/0001-74</t>
  </si>
  <si>
    <t>RECEBIMENTO DE FATURAS DE CONSUMO DE ÁGUA E UTILIZAÇÃO DA REDE DE ESGOTO SANITÁRIO E OUTROS SERVIÇOS</t>
  </si>
  <si>
    <t>DISTRATO ASSINADO EM 21/05.2012.</t>
  </si>
  <si>
    <r>
      <t>EXECUÇÃO DE 1.223 (UM MIL, DUZENTOS E VINTE E TRÊS) VISITAS PARA DIVULGAÇÃO DOS SERVIÇOS DE INSTALAÇÃO/SUBSTITUIÇÃO DE HIDRÔMETROS, NO BAIRRO DE MARITUBA CENTRO E NOS CONJUNTOS HABITACIONAIS MARITUBA COHAB E BEIJA-FLOR, UNIDADE DE NEGÓCIOS UNIBR, NO MUNICÍPIO DE MARITUBA, ESTADO DO PARÁ.</t>
    </r>
    <r>
      <rPr>
        <sz val="11"/>
        <color theme="1"/>
        <rFont val="Arial"/>
        <family val="2"/>
      </rPr>
      <t>.</t>
    </r>
  </si>
  <si>
    <t>FORNECIMENTO PELA CONTRATADA DE MATERIAIS DE EXPEDIENTE PARA SUPRIR AS NECESSIDADES DA COSANPA NA REGIÃO METROPOLITANA</t>
  </si>
  <si>
    <t>EXECUÇÃO DE OBRAS E SERVIÇOS PARA AMPLIAÇÃO E MELHORIAS DO SISTEMA DE ABASTECIMENTO DE ÁGUA  DO SETOR CORDEIRO DE FARIAS, NO MUNICÍPIO DE BELÉM, ESTADO DO PARÁ</t>
  </si>
  <si>
    <t>GEP 61- CONTA 19102.8200 E CEF 63 – CONTA 20.000.6310</t>
  </si>
  <si>
    <t xml:space="preserve">JOSÉ RAIMUNDO MENDES MAIA. </t>
  </si>
  <si>
    <t>039.103.002-78.</t>
  </si>
  <si>
    <t>KARISTEN COMÉRCIO E SERVIÇOS MECÂNICOS E ELETRICOS LTDA.</t>
  </si>
  <si>
    <t>05.970.357/0001-16</t>
  </si>
  <si>
    <t>UNAM</t>
  </si>
  <si>
    <t>UNBR</t>
  </si>
  <si>
    <t>UNSUL</t>
  </si>
  <si>
    <t xml:space="preserve">EXECUÇÃO DE 3.690 (TRÊS MIL, SEISCENTOS E NOVENTA) VISITAS PARA DIVULGAÇÃO DOS SERVIÇOS DE INSTALAÇÃO/SUBSTITUIÇÃO DE HIDRÔMETROS, PARA OS CLIENTES CORPORATIVOS E GOVERNAMENTAIS DO MUNICÍPIO DE BELÉM, ESTADO DO PARÁ, CONTRATO 182.299-20/2006 - BELÉM CEF2, REFERENTE AO TRABALHO DE EDUCAÇÃO SANITÁRIA E DIVULGAÇÃO DO PROJETO DE DESENVOLVIMENTO INSTITUCIONAL DE MICROMEDIÇÃO DA COSANPA. </t>
  </si>
  <si>
    <t>SERVIÇOS DE ENGENHARIA, COM FORNECIMENTO DE MÃO DE OBRA, MATERIAIS, FERRAMENTAS E EQUIPAMENTOS, PARA MANUTENÇÃO PREVENTIVA E CORRETIVA, NOS EQUIPAMENTOS ELÉTRICOS, HIDRÁULICOS E MECÂNICOS. EM SANTARÉM.</t>
  </si>
  <si>
    <t>EXECUÇÃO DE SERVIÇOS COM FORNECIMENTO DE MATERIAIS PARA RETIRADA DE VAZAMENTOS NA REDE DISTRIBUIÇÃO DE ÁGUA, .EM BELÉM.</t>
  </si>
  <si>
    <t>RECURSOS PRÓPRIOS DA  COSANPA.</t>
  </si>
  <si>
    <t xml:space="preserve"> RECURSOS PRÓPRIOS DA COSANPA.</t>
  </si>
  <si>
    <t xml:space="preserve">RECURSOS PRÓPRIOS DA COSANPA.    </t>
  </si>
  <si>
    <t xml:space="preserve"> RECURSOS PRÓPRIOS DA COSANPA. </t>
  </si>
  <si>
    <t>FONTE 40 (RECURSOS PRÓPRIOS DA COSANPA) CONTAS 4264411999200 - SUB CONTA 3241720</t>
  </si>
  <si>
    <t>PRESTAÇÃO DE SERVIÇOS COMERCIAIS DIVERSOS, SERVIÇOS DE COBRANÇA E LEITURA COM IMPRESSÃO SIMULTÂNEA, DE CLIENTES PERTENCENTES À UNIDADE DE NEGÓCIO DE SALINÓPOLIS, NO INTERIOR DO ESTADO DO PARÁ, ATENDIDA PELA COSANPA</t>
  </si>
  <si>
    <t>PREGÃO 04/12</t>
  </si>
  <si>
    <t>CONSTRUTORA J.S.S. LTDA - ME</t>
  </si>
  <si>
    <t>11º</t>
  </si>
  <si>
    <t>1,44 POR CONTA PAGA</t>
  </si>
  <si>
    <t>04.913.711/0001-08</t>
  </si>
  <si>
    <t>PRESTAÇÃO PELA CONTRATADA DE SERVIÇOS CONTINUADOS DE LIMPEZA, ASSEIO E CONSERVAÇÃO, COM FORNECIMENTO DE TODA MÃO DE OBRA, MATERIAIS E EQUIPAMENTOS, NAS ÁREAS DA COSANPA, EM BELÉM, MARABÁ, SANTARÉM, CASTANHAL E ABAETETUBA.</t>
  </si>
  <si>
    <t>FORNECIMENTO PELA CONTRATADA DE TUBOS DE AÇO GALVANIZADOS (LOTE I), PARA APLICAÇÃO NAS COLUNAS DOS POÇOS TUBULARES PROFUNDOS DE LENÇOL ARTESIANO NOS SISTEMAS DA COSANPA, NO ESTADO DO PARÁ.</t>
  </si>
  <si>
    <t>FORNECIMENTO PELA CONTRATADA DE TUBOS EM PVC (LOTE III), PARA APLICAÇÃO NAS COLUNAS DOS POÇOS TUBULARES PROFUNDOS DE LENÇOL ARTESIANO NOS SISTEMAS DA COSANPA, NO ESTADO DO PARÁ.</t>
  </si>
  <si>
    <t>FORNECIMENTO PELA CONTRATADA DE CAPACITORES ELÉTRICOS PARA COMPENSAÇÃO DE ENERGIA ELÉTRICA REATIVA EM UNIDADES OPERACIONAIS DA COSANPA.</t>
  </si>
  <si>
    <t>PRAZO E AJUSTE  DE QUANTITATIVO COM ACRÉSCIMO DO VALOR CONTRATUAL + 15.165,15 - VALOR TOTAL DO CONTRATO 415.065,14</t>
  </si>
  <si>
    <t>10.226.773/0001-44</t>
  </si>
  <si>
    <t xml:space="preserve">TECH CORP INDÚSTRIA DE TECNOLOGIA CORPORATIVA LTDA.
</t>
  </si>
  <si>
    <t>FORNECIMENTO DE QUINZE MICROCUMPUTADORES</t>
  </si>
  <si>
    <t>PREGÃO 11/13</t>
  </si>
  <si>
    <t>CAIXA ECONOMICA FEDERAL E GEP, FONTE 61 E 63 – CONTA 43.73511.5100-10000.2210 – SUB CONTA 201054.</t>
  </si>
  <si>
    <t>14.05.2013</t>
  </si>
  <si>
    <t>240 DIAS</t>
  </si>
  <si>
    <t>852.716.082-04</t>
  </si>
  <si>
    <t xml:space="preserve">NATÁLIA MARIA ARAÚJO DA SILVA. </t>
  </si>
  <si>
    <t>PRESTAÇÃO DE SERVIÇO PELA CONTRATADA, PARA ATUAR NO PTTS – TRABALHO TÉCNICO SOCIAL DAS OBRAS DO MUNICÍPIO DE MARABÁ, COM EXPERIÊNCIA EM DESENVOLVIMENTO COMUNITÁRIO, COM ÊNFASES EM AÇÕES COMUNITÁRIAS PREVISTAS NOS PROJETOS DO PAC – CONTRATO Nº 276.531-41, NAS OBRAS DA 2ª ETAPA DE IMPLANTAÇÃO DO SISTEMA DE ESGOTAMENTO SANITÁRIO DA CIDADE DE MARABÁ, ESTADO DO PARÁ.</t>
  </si>
  <si>
    <t>CONVITE 06/13</t>
  </si>
  <si>
    <t>PRÓPRIOS DA COSANPA, LOTE IV: UNISUL - 42.64411.7530-20000.5641</t>
  </si>
  <si>
    <t xml:space="preserve">THIAGO TEIXEIRA LIMA  </t>
  </si>
  <si>
    <t>001.064.812-74</t>
  </si>
  <si>
    <t>PREGÃO 11/12</t>
  </si>
  <si>
    <t>PRESTAÇÃO DE SERVIÇOS DE SUBSTITUIÇÃO OU RECARGA E MANUTENÇÃO CORRETIVA DOS CARTUCHOS (TONNER) CONJUGADOS COM O COMODATO DE IMPRESSORAS COM TECNOLOGIA A LESER E MULTIFUNCIONAIS.</t>
  </si>
  <si>
    <t>1º TA RETIFICAÇÃO DE NOME ANGELA MARIA GASPARINI RODRIGUES E FONTE DE RECURSO FONTE GEP (61), CEF (63)-CONTA 1619102.2120.32110.7320, SUB CONTA 61-0290899991.</t>
  </si>
  <si>
    <t>PRESTAÇÃO DE SERVIÇOS DE RECEBIMENTO DE FATURAS DE CONSUMO DE ÁGUA E/ OU ESGOTO, TRIBUTOS E DEMAOS RECEITAS E RESPECTIVA PRESTAÇÃO DE CONTAS, POR MEIO MAGNÉTICO OU MEDIANTE A ENTREGA FÍSICA DOS DOCUMENTOS, DOS VALORES ARRECADADOS.</t>
  </si>
  <si>
    <t>ARCHITECH ENGENHARIA LTDA</t>
  </si>
  <si>
    <t>TP 32/09</t>
  </si>
  <si>
    <t>GEP / CEF</t>
  </si>
  <si>
    <t>CONSTRUTORA J. S. S. LTDA.</t>
  </si>
  <si>
    <t xml:space="preserve">CONTRATO REATIVADO  29/03/10 - 7 TERMO ADITIVO </t>
  </si>
  <si>
    <t xml:space="preserve"> 30/05/2012</t>
  </si>
  <si>
    <t>03.128.979/0008-42</t>
  </si>
  <si>
    <t xml:space="preserve">
IMBIL INDÚSTRIA E MANUTENÇÃO DE BOMBAS ITA LTDA.. 
</t>
  </si>
  <si>
    <t>51.482.776/0001-26</t>
  </si>
  <si>
    <t>DISPENSA DE LICITAÇÃO 01/2012</t>
  </si>
  <si>
    <t>CONTÉCNICA CONSULTORIA TÉCNICA LTDA</t>
  </si>
  <si>
    <t>CONTRATAÇÃO DE EMPRESA PARA ELABORAÇÃO DE PROJETOS BÁSICO E EXECUTIVO DE ENGENHARIA DESTINADO A AMPLIAÇÃO E MELHORIA DO SISTEMA DE ABASTECIMENTO DE ÁGUA DA CIDADE DE MONTE ALEGRE NO ESTADO DO PARÁ.</t>
  </si>
  <si>
    <t>SERVIÇOS DE ENGENHARIA COM FORNECIMENTO DE MÃO DE OBRA, MATERIAIS E EQUIPAMENTOS, PARA LAVAGEM E HIGIENIZAÇÃO DE RESERVATÓRIOS DE ÁGUA POTÁVEL DA UNIDADE DE NEGÓCIO BR (UNBR) DA COSANPA.</t>
  </si>
  <si>
    <t>SERVIÇOS DE ENGENHARIA COM FORNECIMENTO DE MÃO DE OBRA, MATERIAIS E EQUIPAMENTOS, PARA LAVAGEM E HIGIENIZAÇÃO DE RESERVATÓRIOS DE ÁGUA POTÁVEL DA UNIDADE DE NEGÓCIO NORTE (UNNORTE) DA COSANPA.</t>
  </si>
  <si>
    <t>SERVIÇOS DE ENGENHARIA COM FORNECIMENTO DE MÃO DE OBRA, MATERIAIS E EQUIPAMENTOS, PARA LAVAGEM E HIGIENIZAÇÃO DE RESERVATÓRIOS DE ÁGUA POTÁVEL DA UNIDADE DE NEGÓCIO AUGUSTO MONTENEGRO (UNAM) DA COSANPA.</t>
  </si>
  <si>
    <t>GOVERNO DO ESTADO DO PARÁ – fonte 41 e pela CAIXA ECONÔMICA FEDERAL - 43</t>
  </si>
  <si>
    <t>SELEÇÃO E CONTRATAÇÃO DE EMPRESA ESPECIALIZADA NA PRESTAÇÃO DE SERVIÇOS DE ORGANIZAÇÃO E SISTEMATIZAÇÃO DE CONCURSO PÚBLICO DE PROVAS E PROVAS E TÍTULOS, PARA PREENCHIMENTO DE VAGAS EM CARGOS DE PROVIMENTO EFETIVO DO QUADRO DE EMPREGADOS DA COMPANHIA DE SANEAMENTO DO PARÁ – COSANPA.</t>
  </si>
  <si>
    <t>CN 08/12</t>
  </si>
  <si>
    <t>RECURSOS PROPRIOS</t>
  </si>
  <si>
    <t>12.4.2012</t>
  </si>
  <si>
    <t>PRÓPRIOS DA COSANPA, ATRAVÉS DA FONTE, 4152446997210, SUB-CONTA 40-321165.</t>
  </si>
  <si>
    <t>EGEL LOCAÇÃO DE VEÍCULOS LTDA.</t>
  </si>
  <si>
    <t>LOCAÇÃO DE 05 VEÍCULOS SEM CONDUTORES PARA A UNIDADE DE NEGÓCIOS DO INTERIOR DO BAIXO AMAZONAS NO ESTADO DO PARÁ.</t>
  </si>
  <si>
    <t>COETUR TURISMO LTDA.</t>
  </si>
  <si>
    <t>EMISSÃO DE PASSSAGENS AÉREAS, INTEMUNICIPAIS, INTERESTADUAIS E INTERNACIONAIS BEM COMO RESERVA, MARCAÇÃO E REMARCAÇÃO E ENTREGA DE PASSAGENS AÉREAS PARA ATENDER AS NECESSIDADES DA COSANPA.</t>
  </si>
  <si>
    <t>Prestação de Serviços Advocatícios de Consultoria Jurídica, a fim de atender a necessidade da Assessoria de Assuntos Regulatórios e Concessões</t>
  </si>
  <si>
    <t>CONVITE 09/12</t>
  </si>
  <si>
    <t>12 MESES</t>
  </si>
  <si>
    <t>09.579.082/0001-45</t>
  </si>
  <si>
    <t>CONVITE 12/12</t>
  </si>
  <si>
    <t>Próprios da cosanpa, conta 40.321161 /4575141996400</t>
  </si>
  <si>
    <t>45 DIAS</t>
  </si>
  <si>
    <t>ANALISE DO FUNCIONAMENTO E PROPOSTA DE ADEQUAÇÃO OPERACIONAL DA SEGUNDA ETAPA DA ESTAÇÃO ELEVATÓRIA DE ÁGUA BRUTA (EEAB) DO RIO GUAMÁ - AEAB GUAMÁ</t>
  </si>
  <si>
    <t>DISPENSA DE LICITAÇÃO 05/12</t>
  </si>
  <si>
    <t>DISTRIBUIDORA EQUADOR DE PRODUTOS DE PETROLEO LTDA.</t>
  </si>
  <si>
    <t>PREGÃO 10/12</t>
  </si>
  <si>
    <t>05.091.731/0001-03</t>
  </si>
  <si>
    <t>No</t>
  </si>
  <si>
    <t>PRÓPRIOS DA COSANPA, ATRAVÉS DA FONTE 60, CONTA 16.12302.7530-20300.5342.</t>
  </si>
  <si>
    <t>06 MESES</t>
  </si>
  <si>
    <t>ELETROFER COMERCIAL LTDA</t>
  </si>
  <si>
    <t>PREGÃO 25/12</t>
  </si>
  <si>
    <t>TOMADA DE PREÇOS 03/12</t>
  </si>
  <si>
    <t>CONVITE 23/12</t>
  </si>
  <si>
    <t>CONVITE 24/12</t>
  </si>
  <si>
    <t>PREGÃO 16/12 LOTE - 01</t>
  </si>
  <si>
    <t>PREGÃO 16/12 LOTE - 02</t>
  </si>
  <si>
    <t>PREGÃO 22/12</t>
  </si>
  <si>
    <t>e-mail do Gestor do contrato</t>
  </si>
  <si>
    <t>Altair Porto</t>
  </si>
  <si>
    <t>Oberdan</t>
  </si>
  <si>
    <t>PREGÃO 5/10</t>
  </si>
  <si>
    <t>PRÓPRIO DA COSAPA</t>
  </si>
  <si>
    <t>US CLIENTES</t>
  </si>
  <si>
    <t>GOVERNO DO ESTADO PARA FINANCIAMENTO (GEP 61) – OPERAÇÕES DE CREDITO FGTS (CAIXA 63), CONTA 16.21102.8200 E SUBCONTA 20000.5546, CONTRATO DE FINANCIAMENTO E REPASSE Nº 156.725-48.</t>
  </si>
  <si>
    <t>18 MESES</t>
  </si>
  <si>
    <t xml:space="preserve"> 34.609.503/0001-80</t>
  </si>
  <si>
    <t>EXECUÇÃO DE OBRAS DA ESTAÇÃO ELEVATÓRIA DE ESGOTO SANITÁRIO DO BENGUÍ (EEE BENGUÍ V), LINHA DE RECALQUE E REFORMA E AMPLIAÇÃO DA ESTAÇÃO DE TRATAMENTO DE ESGOTO SANITÁRIO (BENGUÍ IV), NO MUNICÍPIO DE BELÉM, NO ESTADO DO PARÁ.</t>
  </si>
  <si>
    <t>CONVITE 07/12</t>
  </si>
  <si>
    <t>PRÓPRIO DA COSANPA</t>
  </si>
  <si>
    <t>V R CONSULTORIA E SERVIÇOS GERAIS LTDA</t>
  </si>
  <si>
    <r>
      <t xml:space="preserve"> </t>
    </r>
    <r>
      <rPr>
        <b/>
        <sz val="11"/>
        <color indexed="8"/>
        <rFont val="Arial"/>
        <family val="2"/>
      </rPr>
      <t>08.573.956/0001-94</t>
    </r>
  </si>
  <si>
    <t>CONVITE 06/12</t>
  </si>
  <si>
    <t>JORGE ELIAS ELUAN NETTO.</t>
  </si>
  <si>
    <t>251.711.512-53</t>
  </si>
  <si>
    <t xml:space="preserve">FORNECIMENTO PELA CONTRATADA DE 02 (DOIS) TRANSFORMADORES ELÉTRICOS TRIFÁSICOS, COM POTÊNCIA NOMINAL DE 225 KVA, TENSÕES NOMINAIS DE 13.800/440-254 VOLT, ENROLAMENTOS IMERSOS EM ÓLEO ISOLANTE, USO AO TEMPO, DESTINADOS A SUBESTAÇÃO ELÉTRICA DO 5º SETOR OPERACIONAL DA COSANPA NA REGIÃO METROPOLITANA DE BELÉM.
</t>
  </si>
  <si>
    <t>PREGÃO 01/12</t>
  </si>
  <si>
    <t>HIDRO ENGENHARIA SANITÁRIA E AMBIENTAL LTDA</t>
  </si>
  <si>
    <t>Guimarães</t>
  </si>
  <si>
    <t>Arnaldo Pontes</t>
  </si>
  <si>
    <t>CONVITE 30/10</t>
  </si>
  <si>
    <t>INEXIGIBILIDADE 4/10/12</t>
  </si>
  <si>
    <t>PREGÃO 08/10</t>
  </si>
  <si>
    <t xml:space="preserve"> TP 07/11  </t>
  </si>
  <si>
    <t xml:space="preserve"> TP 07/11</t>
  </si>
  <si>
    <t>Marco Paradela</t>
  </si>
  <si>
    <t>Arlene Lopes</t>
  </si>
  <si>
    <t>Cleide Ferreira</t>
  </si>
  <si>
    <t>RESCINCIDO</t>
  </si>
  <si>
    <t>Tulipan de Jesus</t>
  </si>
  <si>
    <t>Tulipam de Jesus</t>
  </si>
  <si>
    <t>Dilza Lemos</t>
  </si>
  <si>
    <t>Tulipam de Jesus P. Campos</t>
  </si>
  <si>
    <t>Adalberto Leandro Pita</t>
  </si>
  <si>
    <t>SERVIÇOS DE ENGENHARIA COM FORNECIMENTO DE MÃO DE OBRA, MATERIAIS E EQUIPAMENTOS, PARA LAVAGEM E HIGIENIZAÇÃO DE RESERVATÓRIOS DE ÁGUA POTÁVEL DA UNIDADE DE NEGÓCIO SUL (UNSUL)</t>
  </si>
  <si>
    <t>CONTA DA FUNCIONAL PROGRAMÁTICA 17.512.1325.3066 – SANEAMENTO BÁSICO URBANO – PROGRAMA SANEAMENTO É VIDA, NATUREZA DAS DESPESAS 459.065 - FONTE: 6101 (GEP) – CONTRAPARTIDA DO GOVERNO DO ESTADO PARA CONVÊNIO E 0106 (OGU) – CAIXA ECONÔMICA FEDERAL, CONTRATO DE REPASSE: 350.785-80.</t>
  </si>
  <si>
    <t>TERMO DE SUSPENSÃO TEMPORÁRIA DO CONTRATO - LICENÇA MATERNIDADE. REATIVADO A PARTIR DE 01.02.13 ATÉ 14.03.2013 (42) DIAS - 8º -AJUSTE DE QUANTITATIVO SEM ALTERAÇÃO DO VALOR CONTRATUAL.</t>
  </si>
  <si>
    <t>12 MESES DA ORDEM DE FORNECIMENTO</t>
  </si>
  <si>
    <t>145035142-53</t>
  </si>
  <si>
    <t>SUSPENS0 03/03/10</t>
  </si>
  <si>
    <t>CONTRATO SUSPENSO 08/09/10</t>
  </si>
  <si>
    <t>CONSÓRCIO SANENG/CONSAN</t>
  </si>
  <si>
    <t>HAGAPLAN PLANEJAMENTO E PROJETOS LTDA</t>
  </si>
  <si>
    <t>57.654.089/0001-27</t>
  </si>
  <si>
    <t>03.033.452/0001-68</t>
  </si>
  <si>
    <t>FERNANDO HENRIQUE STABNOW SANTOS.</t>
  </si>
  <si>
    <t xml:space="preserve"> 657.579.983-34</t>
  </si>
  <si>
    <t>FUNDAÇÃO DE AMPARO E DESENVOLVIMENTO DA PESQUISA – FADESP.</t>
  </si>
  <si>
    <t>05.572.870/0001-59</t>
  </si>
  <si>
    <t>CONVITE 46/07</t>
  </si>
  <si>
    <t>PAINEL INDÚSTRIA E COMÉRCIO DE MATERIAIS ELÉTRICOS LTDA.</t>
  </si>
  <si>
    <t>63.865.281/0001-65</t>
  </si>
  <si>
    <t>CAVALCANTE, PEREIRA &amp; ASSOCIADOS- ADVOCACIA S/S.</t>
  </si>
  <si>
    <t>83.340.497/0001-14</t>
  </si>
  <si>
    <t xml:space="preserve">CONSAN ENGENHARIA LTDA </t>
  </si>
  <si>
    <t>34.609.503/0001-80</t>
  </si>
  <si>
    <t xml:space="preserve">QUALIAGUA SERVIÇOS EM HIDRÔMETROS LTDA. </t>
  </si>
  <si>
    <t xml:space="preserve"> 07.905.188/0002-47</t>
  </si>
  <si>
    <t>IMV INDÚSTRIA E COMÉRCIO DE VÁLVULAS INDUSTRIAIS LTDA.</t>
  </si>
  <si>
    <t>04.329.357/0001-79</t>
  </si>
  <si>
    <t xml:space="preserve">JK EMPREENDIMENTOS LTDA. </t>
  </si>
  <si>
    <t>11.223.241/0001-16</t>
  </si>
  <si>
    <t xml:space="preserve">SANEAMENTO. COM – SERVIÇOS DE ENGENHARIA S/S LTDA. </t>
  </si>
  <si>
    <t>64.705.577/0001-81.</t>
  </si>
  <si>
    <t>FORNECIMENTO PELA CONTRATADA, DE 15 (QUINZE) IMPRESSORAS ACOMPANHADAS COM TONNERS E 15 (QUINZE) MOUSES</t>
  </si>
  <si>
    <t>FORNECIMENTO DE MATERIAIS HIDRÁULICOS, PELA CONTRATADA, PARA APLICAÇÃO EM MANUTENÇÃO PREVENTIVA E/OU CORRETIVA NAS REDES DE DISTRIBUIÇÃO DOS SISTEMAS DE ABASTECIMENTO DE ÁGUA DA COSANPA NO ESTADO DO PARÁ</t>
  </si>
  <si>
    <t>PREGÃO 2011</t>
  </si>
  <si>
    <t xml:space="preserve">P.V. COMÉRCIO DE MATERIAIS HIDRÁULICOS E FERRAGENS LTDA.
</t>
  </si>
  <si>
    <t>03.232.043/0001-90</t>
  </si>
  <si>
    <t xml:space="preserve">JL COMÉRCIO E INDÚSTRIA LTDA-ME.
</t>
  </si>
  <si>
    <t>PROGRAMÁTICA: 17.512.1227.3066 –URBANO –FONTE: 0181 CONTRA PARTIDA DO GOV. E 0185 FGTS – CAIXA ECONÔMICA FEDERAL, NATUREZA DA DESPESA: 459.065.</t>
  </si>
  <si>
    <t>8º</t>
  </si>
  <si>
    <t>CONTRATAÇÃO DE EMPRESA DE ENGENHARIA PARA EXECUÇÃO DE OBRAS DE SANEAMENTO DO PROGRAMA DE ACELERAÇÃO DO CRESCIMENTO – PAC, QUE INCLUEM: EXECUÇÃO DE OBRAS E SERVIÇOS PARA AMPLIAÇÃO E MELHORIA DO SISTEMA DE ABASTECIMENTO DE ÁGUA E IMPLANTAÇÃO DO SISTEMA DE ESGOTAMENTO SANITÁRIO DA CIDADE DE MARABÁ, ESTADO DO PARÁ.</t>
  </si>
  <si>
    <t>CN 18/07</t>
  </si>
  <si>
    <t>QUALIÁGUA SERVIÇOS EM HIDRÔMETROS LTDA.</t>
  </si>
  <si>
    <t>M.K.L. CONSTRUÇÕES E COMÉRCIO LTDA.</t>
  </si>
  <si>
    <t xml:space="preserve">HÉLIO MASASHI SAITO &amp; CIA LTDA. </t>
  </si>
  <si>
    <t>62.492.798/0001-93</t>
  </si>
  <si>
    <t>PRESTAÇÃO DE SERVIÇOS DIVERSOS PARA REALIZAÇÃO DE PROCESSOS COMERCIAIS EXECUTADOS PELA COSANPA, EM BELÉM - ESTADO DO PARÁ, NA UNIDADE DE NEGÓCIOS NORTE – UNINORTE (LOTE III).</t>
  </si>
  <si>
    <t>PRÓPRIOS DA COSANPA, LOTE III: UNNORTE - 42.64411.7530-20000.5643</t>
  </si>
  <si>
    <t/>
  </si>
  <si>
    <t>PRODATA INFORMÁTICA LTDA</t>
  </si>
  <si>
    <t>02.744.987/0001-84</t>
  </si>
  <si>
    <r>
      <t>BOMBAS LEÃO S/A</t>
    </r>
    <r>
      <rPr>
        <sz val="11"/>
        <color theme="1"/>
        <rFont val="Arial"/>
        <family val="2"/>
      </rPr>
      <t xml:space="preserve"> </t>
    </r>
  </si>
  <si>
    <t>GOVERNO DO ESTADO: PROGRAMÁTICA 17.512.1325.3066 - SANEAMENTO BÁSICO URBANO - PROGRAMA SANEAMENTO  PARA TODOS, NATUREZA DAS DESPESAS 40.90.65 - FONTE 6101 - GEP CONTRA PARTIDA DO GOVERNO DO ESTADO PARA CONVENIO E 0106 (OGU) - CEF, CONTRATO DE REPASSE 224.989-75.</t>
  </si>
  <si>
    <t>LANLINK INFORMÁTICA LTDA.</t>
  </si>
  <si>
    <t>41.587.502/0001-48</t>
  </si>
  <si>
    <t>FORNECIMENTO DE PLATAFORMA COMPUTACIONAL BASEADA EM SERVIDORES BLADE, SISTEMA OPERACIONAL MULTI - PROCESSADO,, PLATAFORMA DE VIRTUALIZAÇÃO, SISTEMA DE ARMAZENAMENTO DE DADOS BASEADO EM REDE (SAN - STORAGE ÁREA NETWORK) E INFRA-ESTRUTURA DE REDE LOCAL (LAN), INCLUINDO TREINAMENTO E SERVIÇOS DE INSTALAÇÃO FÍSICA DOS EQUIPAMENTOS E INTERLIGAÇÃO Á REDE.</t>
  </si>
  <si>
    <t>PREGÃO 02/2012</t>
  </si>
  <si>
    <t>PRÓPRIA ECONÔMICA, 15.41101.5300.10000.2410, SUB CONTA 201054.</t>
  </si>
  <si>
    <t>SEMA - SESSÃO DE USO MARCIA PRESIDENCIA PEDIU 21.01.</t>
  </si>
  <si>
    <t>TERMO DE SUSPENSÃO APARTIR DE 15/02/2013</t>
  </si>
  <si>
    <t>005.303.995/0001-83</t>
  </si>
  <si>
    <t>CN 02/2010</t>
  </si>
  <si>
    <t>EXECUÇÃO DE SERVIÇOS E OBRAS PARA A REABILITAÇÃO DA REDE DE ABASTECIMENTO DE ÁGUA E PADRONIZAÇÃO DOS RAMAIS PREDIAIS DOS CONJUNTOS GLEBA I, II E III, EM BELÉM, NO ESTADO DO PARÁ.</t>
  </si>
  <si>
    <t>TP 33/09</t>
  </si>
  <si>
    <t>GOVERNO DO ESTADO DO PARÁ E PELO GOVERNO FEDERAL ATRAVÉS DA CAIXA ECONÔMICA FEDERAL – CEF.</t>
  </si>
  <si>
    <t>GTDI</t>
  </si>
  <si>
    <t>ELIANE AZEVEDO FERREIRA</t>
  </si>
  <si>
    <t>ELABORAÇÃO DOS PROJETOS EXECUTIVOS DA ESTAÇÃO ELEVATÓRIA DO BENGUÍ 5 (EEE BENGUÍ 5), DA LINHA DE RECALQUE E ESTAÇÃO DE TRATAMENTO DE ESGOTO SANITÁRIO BENGUÍ 4 (EEE BENGUÍ 4), LOCALIZADA NO MUNICÍPIO DE BELÉM, ESTADO DO PARÁ.</t>
  </si>
  <si>
    <t>03.212.218/0001-06</t>
  </si>
  <si>
    <t>SERVIÇO COM FORNECIMENTO DE MÃO DE OBRA, MATERIAIS E EQUIPAMENTOS, PARA ASSENTAMENTO DE REDE DE DISTRIBUIÇÃO DE ÁGUA DA COSANPA. EM BELÉM.</t>
  </si>
  <si>
    <t>SERVIÇO COM FORNECIMENTO DE MÃO DE OBRA, MATERIAIS E EQUIPAMENTOS, PARA ASSENTAMENTO DE REDE DE DISTRIBUIÇÃO DE ÁGUA DA COSANPA, EM BELÉM.</t>
  </si>
  <si>
    <t>SERVIÇOS RELATIVOS À EMISSÃO E ADMINISTRAÇÃO DE CARTÃO DE PAGAMENTO,  EM SAQUES E COMO MEIO DE PAGAMENTO NAS SUAS AQUISIÇÕES DE BENS E SERVIÇOS.</t>
  </si>
  <si>
    <t>PRESTAÇÃO DE SERVIÇO DE TERCEIRO PARA TRABALHAR NO TTS – TRABALHO TÉCNICO SOCIAL DAS OBRAS DE AMPLIAÇÃO DO SISTEMA DE ABASTECIMENTO DE ÁGUA DO MUNICÍPIO DE IGARAPÉ MIRI – PAC, CONTRATO Nº 0237795-16, NA EXECUÇÃO DE CURSOS PROFISSIONALIZANTES E OFICINAS À COMUNIDADE BENEFICIADA PELO PROGRAMA, NO ESTADO DO PARÁ.</t>
  </si>
  <si>
    <t>FORNECIMENTO DE MATERIAL HIDRÁULICO (TUBOS E CONEXÕES EM PVC/PBA E PVC/DEFOFO) - LOTES III e V, PARA EXECUÇÃO DE SERVIÇOS DE MANUTENÇÃO PREVENTIVA E/OU CORRETIVA NAS REDES DE DISTRIBUIÇÃO DOS SISTEMAS DE ABASTECIMENTO DE ÁGUA DA COSANPA NO ESTADO DO PARÁ.</t>
  </si>
  <si>
    <t>PRESTAÇÃO DE SERVIÇOS DE SEGURO DE VIDA EM GRUPO PARA OS EMPREGADOS DA COMPANHIA DE SANEAMENTO DO PARÁ.</t>
  </si>
  <si>
    <t>UERT</t>
  </si>
  <si>
    <t>PRESTAÇÃO DE SERVIÇOS ESPECIALIZADOS EM DIREITO ADMINISTRATIVO, COM ÊNFASE NA ELABORAÇÃO DE CONTRATOS E TERMOS ADITIVOS.</t>
  </si>
  <si>
    <t>CL</t>
  </si>
  <si>
    <t>PRESTAÇÃO DE SERVIÇO DE GERENCIAMENTO DE UNIDADES CONSUMIDORAS COM UTILIZAÇÃO DE CATÃO MAGNÉTICO E COM FORNECIMENTO CONTÍNUO E ININTERRUPTO DE COMBUSTÍVEL PARA FROTA, MÁQUINAS E EQUIPAMENTOS PERTENCENTE OU SOB RESPONSABILIDADE DOS ORGÃOS E ENTIDADES DO PODER EXECUTIVO ESTADUAL.</t>
  </si>
  <si>
    <t>GOVERNO DO ESTADO DO PARÁ e pela CAIXA ECONÔMICA FEDERAL, ANANINDEUA: CONTRATO 182.302-79/2006.</t>
  </si>
  <si>
    <t>PRESTAÇÃO DE SERVIÇOS ESPECIALIZADOS DE CONSULTORIA EM ENGENHARIA PELO CONTRATADO, PARA SISTEMAS DE SUPERVISÃO E CONTROLE DA OPERAÇÃO DA COMPANHIA DE SANEAMENTO DO PARÁ, ABRANGENDO  OS SISTEMAS DE ABASTECIMENTO DE ÁGUA E ESGOTAMENTO SANITÁTRIO NA CAPITAL E INTERIOR DO ESTADO DO PARÁ.</t>
  </si>
  <si>
    <t>PRESTAÇÃO DE SERVIÇO DE MANUTENÇÃO  PREVENTIVA E CORRETIVA,  SUBSTITUIÇÃO DE COMPONENTES   E FORNECIMENTO DE PEÇAS E ACESSÓRIOS EM  BOMBAS  DE EIXO HORIZONTAL DA MARCA MODELO  IMBIL ITAP E INI, PARA APLICAÇÃO NAS UNIDADES OPERACIONAIS DA COSANPA, NO ESTADO DO PARÁ.</t>
  </si>
  <si>
    <t>ENVIADO PARA A FIRMA 27.02 E NÃO DEVOLVERAM GUILHERME FALOU DISSERAM QUE ESTAVA NO JURÍDICO.</t>
  </si>
  <si>
    <t>1º TA -RETIFICAÇÃO DO NUMERO DO CPF 605.168.522-72 - REAJUSTE DE PREÇOS + 3.447,21 VALOR GLOBAL DO CONTRATO 76.919,31.</t>
  </si>
  <si>
    <t xml:space="preserve">ATHAYDE E SILVA SERVIÇOS DE ENGENHARIA E SERVIÇOS LTDA.
</t>
  </si>
  <si>
    <t>SERVIÇOS DE REVITALIZAÇÃO DO PRÉDIO ONDE FUNCIONA A LOJA DE ATENDIMENTO AO PÚBLICO, EM SÃO BRÁS, INCLUINDO ALVENARIA, PISO, PINTURA INTERNA E EXTERNA, INSTALAÇÕES HIDRÁULICAS, ELÉTRICAS E LÓGICAS, SUBSTITUIÇÃO DE PORTAS, ESQUADRIA E ACESSÓRIOS, ALÉM DA INSTALAÇÃO DE UMA MÁQUINA SPLIT, TUDO COM FORNECIMENTO DE EQUIPAMENTOS, MATERIAIS E MÃO-DE-OBRA.</t>
  </si>
  <si>
    <t>PRESTAÇÃO DE SERVIÇOS DE CONSULTORIA ESPECIALIZADA EM ENGENHARIA DE AUTOMAÇÃO NA COSANPA.</t>
  </si>
  <si>
    <t>PRESTAÇÃO DE SERVIÇOS TÉCNICOS ESPECIALIZADOS NA MANUTENÇÃO PREVENTIVA, CORRETIVA, COM FORNECIMENTO E SUBSTITUIÇÃO DE COMPONENTES, PEÇAS E ACESSÓRIOS, EM CONJUNTOS MOTO BOMBAS SUBMERSOS DA MARCA EBARA, INSTALADOS NOS SISTEMAS DA COSANPA NO ESTADO DO PARÁ</t>
  </si>
  <si>
    <t>LOCAÇÃO DE ESPAÇO DE USO COMERCIAL NO IT CENTER DO IMÓVEL LOCALIZADO Á RUA SENADOR LEMOS, 3153 – B AIRRO DA SACRAMENTA.</t>
  </si>
  <si>
    <t>IRMÃOS TEIXEIRA LTDA – IT CENTER</t>
  </si>
  <si>
    <t>04.976.718/0001-79</t>
  </si>
  <si>
    <t>5.073,69 MENSAL</t>
  </si>
  <si>
    <t>60 MESES</t>
  </si>
  <si>
    <t>COMTRATO DE CESSÃO DE USO COM A PREFEITURA MUNICIPAL DE CONCEIÇÃO DO ARAGUAIA</t>
  </si>
  <si>
    <t>LONDRES  INCORPORADORA LTDA.</t>
  </si>
  <si>
    <t>11.344.100/0001-51</t>
  </si>
  <si>
    <t>CAIXA ECÔNOMICA FEDERAL E GOVERNO DO ESTADO DO PARÁ - CONTA Nº 16.21102.820020100.6310.</t>
  </si>
  <si>
    <t>EXECUÇÃO DE OBRAS E SERVIÇOS PARA AMPLIAÇÃO E MELHORIAS DO SISTEMA DE ABASTECIMENTO DE ÁGUA DA CIDADE DE ALTAMIRA, ESTADO DO PARÁ.</t>
  </si>
  <si>
    <t>CN 03/2008</t>
  </si>
  <si>
    <t>CONTA 17.5121227.3066 FONTE 0181 CEF / CAIXA 0185 E 459.065</t>
  </si>
  <si>
    <t>EXECUÇÃO DE OBRAS E SERVIÇOS PARA AMPLIAÇÃO E MELHORIA DO SISTEMA DE ABASTECIMENTO DE ÁGUA DA CIDADE DE DOM ELISEU – PARÁ.</t>
  </si>
  <si>
    <t>CN 01/09</t>
  </si>
  <si>
    <t>CONTÉCNICA CONSULTORIA TÉCNICA LTDA.</t>
  </si>
  <si>
    <t>ELABORAÇÃO DE PROJETO EXECUTIVO PARA MELHORIA DO SISTEMA DE ABASTECIMENTO DE ÁGUA E ELABORAÇÃO DE PROJETO BÁSICO PAR IMPLANTAÇÃO DO SISTEMA DE ESGOTAMENTO SANITÁRIO DA CIDADE DE ORIXIMINÁ - PARÁ.</t>
  </si>
  <si>
    <t>TP 13/09</t>
  </si>
  <si>
    <t>PAC</t>
  </si>
  <si>
    <t>PRESTAÇÃO DE SERVIÇOS TÉCNICOS EM CONSULTORIA, ASSESSORIA TÉCNICA, ELABORAÇÃO DE PROJETOS ETC.</t>
  </si>
  <si>
    <t>TP 24/09</t>
  </si>
  <si>
    <t>FONTE 40 CONTA 4442112 – 810070000 6210 SOB CONTA 399214</t>
  </si>
  <si>
    <t>PREGÃO 34/12</t>
  </si>
  <si>
    <t>PRÓPRIOS DA COSANPA - FONTE 40 - CONTA 4373511995100 E SUB CONTA 323167</t>
  </si>
  <si>
    <t>CONSAN ENGENHARIA LTDA.</t>
  </si>
  <si>
    <t>GOVERNO DO ESTADO DO PARÁ/GOV. FED. CAIXA ECONÔMICA FEDERAL</t>
  </si>
  <si>
    <t>CONC. NACIONAL 10/07</t>
  </si>
  <si>
    <t>PREGÃO  31/2011</t>
  </si>
  <si>
    <t>MAR E RIOS SERVIÇOS TÉCNICOS MARÍTIMOS E SUBAQUÁTICOS LTDA.</t>
  </si>
  <si>
    <t>1º TA RETIFICAÇÃO DO VALOR CONTRATUAL 319.608,00</t>
  </si>
  <si>
    <t>CONTRAÇÃO DE SERVIÇOS ESPECIALIZADOS EM DIREITO ADMINISTRATIVO, PARA PRESTAÇÃO DE CONSULTORIA, EM ESPECIAL NA ESFERA DE LICITAÇÕES E CONTRATOS ADMINISTRATIVOS.</t>
  </si>
  <si>
    <t>VALOR</t>
  </si>
  <si>
    <t>RECURSO</t>
  </si>
  <si>
    <t>ADITIVO</t>
  </si>
  <si>
    <t>Ronald Kelllley da Silva</t>
  </si>
  <si>
    <t>Ronald Kelley da Silva</t>
  </si>
  <si>
    <t>Ricardo Neno</t>
  </si>
  <si>
    <t>Adriana Anjos</t>
  </si>
  <si>
    <t>Edvaldo Augusto da Silva</t>
  </si>
  <si>
    <t>Arnaldo Tavares Conte</t>
  </si>
  <si>
    <t>Luis Cláudio M.Lopes</t>
  </si>
  <si>
    <t>José Joaquim Rodrigues</t>
  </si>
  <si>
    <t>Luis Cláudio Lopes</t>
  </si>
  <si>
    <t>Alda Maria Coelho</t>
  </si>
  <si>
    <t>João  Simões Neto</t>
  </si>
  <si>
    <t>José Joaquim  Rodrigues</t>
  </si>
  <si>
    <t>FORNECIMENTO, PELA CONTRATADA, DE LUVAS REFORÇADAS EM AÇO GALVANIZADO, NIPLES E BUCHAS, PARA APLICAÇÃO NOS POÇOS TUBULARES PROFUNDOS DE LENÇOL ARTESIANO NOS SISTEMAS DA COSANPA NO ESTADO DO PARÁ</t>
  </si>
  <si>
    <t xml:space="preserve">VIEIRA &amp; FARIA COMERCIAL LTDA. </t>
  </si>
  <si>
    <t>02.167.556/0001-00</t>
  </si>
  <si>
    <t>FORNECIMENTO DE TUBOS EM AÇO GALVANIZADO PARA APLICAÇÃO NOS POÇOS TUBULARES PROFUNDOS DE LENÇOL ARTESIANO NOS SISTEMAS DA COSANPA NO ESTADO DO PARÁ.</t>
  </si>
  <si>
    <t>PREGÃO 33/2011</t>
  </si>
  <si>
    <t xml:space="preserve">LÍVIA JORGE JOÃO DAMASCENO.
</t>
  </si>
  <si>
    <t>791.208.812-15</t>
  </si>
  <si>
    <t>PRESTAÇÃO DE SERVIÇOS ESPECIALIZADOS EM DIREITO ADMINISTRATIVO PELA CONTRATADA, PARA EMISSÃO DE PARECERES JURÍDICOS EM CONTRATOS ADMINISTRATIVOS E LICITAÇÕES PÚBLICAS.</t>
  </si>
  <si>
    <t>CONVITE 33/2011</t>
  </si>
  <si>
    <t>USGP</t>
  </si>
  <si>
    <t xml:space="preserve"> PREGÃO 04/11    </t>
  </si>
  <si>
    <t xml:space="preserve">   PREGÃO 04/11   </t>
  </si>
  <si>
    <t xml:space="preserve"> CONVITE 19/11    </t>
  </si>
  <si>
    <t xml:space="preserve"> CN 03/11  </t>
  </si>
  <si>
    <t xml:space="preserve"> CN 03/11   </t>
  </si>
  <si>
    <t xml:space="preserve">  CN 03/11   </t>
  </si>
  <si>
    <t xml:space="preserve"> PRÓPRIOS DA COSANPA, ATRAVÉS DA CONTA 4152446999100, SUBCONTA 40-301100</t>
  </si>
  <si>
    <r>
      <t>CONTA DA FUNCIONAL PROGRAMÁTICA: 17.512.1227.3066</t>
    </r>
    <r>
      <rPr>
        <b/>
        <sz val="11"/>
        <color indexed="10"/>
        <rFont val="Arial"/>
        <family val="2"/>
      </rPr>
      <t xml:space="preserve"> </t>
    </r>
    <r>
      <rPr>
        <b/>
        <sz val="11"/>
        <color indexed="8"/>
        <rFont val="Arial"/>
        <family val="2"/>
      </rPr>
      <t>– SANEAMENTO BÁSICO URBANO – PROGRAMA ÁGUA PARA TODOS, NATUREZA DA DESPESA: 459.065 - FONTES: 4121 CONTRA PARTIDA DOGOV PARA FINANCIA MENTO E 0130 – OPERAÇÕES DE CRÉDITO – FGTS - CEF</t>
    </r>
  </si>
  <si>
    <r>
      <t xml:space="preserve"> PRÓPRIOS DA COSANPA, CONTA 41524569972205641, SUBCONTA 40-322172. </t>
    </r>
    <r>
      <rPr>
        <sz val="11"/>
        <color indexed="8"/>
        <rFont val="Arial"/>
        <family val="2"/>
      </rPr>
      <t xml:space="preserve"> </t>
    </r>
  </si>
  <si>
    <r>
      <t xml:space="preserve">  PRÓPRIOS DA COSANPA </t>
    </r>
    <r>
      <rPr>
        <sz val="11"/>
        <color indexed="8"/>
        <rFont val="Arial"/>
        <family val="2"/>
      </rPr>
      <t xml:space="preserve"> </t>
    </r>
  </si>
  <si>
    <t xml:space="preserve"> FONTES: GEP 6,06 % (41) E 93,94% CEF (43) - CONTA 43.22301.2120.31210.7220 </t>
  </si>
  <si>
    <t xml:space="preserve"> CONTA Nº 45753321997400, SUBCONTA 40-202052. </t>
  </si>
  <si>
    <t xml:space="preserve"> DF</t>
  </si>
  <si>
    <t xml:space="preserve"> DISPEN AS DE LICITA ÇÃO  09/11</t>
  </si>
  <si>
    <t xml:space="preserve"> DISPEN AS DE LICITA ÇÃO  10/11</t>
  </si>
  <si>
    <t>CAIXA ECONÔMICA (OGU) E GOVERNO DO ESTADO DO PARÁ</t>
  </si>
  <si>
    <t>OBS</t>
  </si>
  <si>
    <t xml:space="preserve"> REATIVAÇÃO E PRAZO + 73.000,91</t>
  </si>
  <si>
    <t>PRESTAÇÃO DE SERVIÇO DE DOSAGEM DE GÁS CLORO ATRAVÉS DE EQUIPAMENTOS FORNECIDOS EM REGIME DE COMODATO, INCLUINDO MANUTENÇÃO PREVENTIVA E CORRETIVA DO SISTEMA E DOS CILINDROS DE CLORO, DESTINADOS ÀS ESTAÇÕES DE TRATAMENTO DE ÁGUA DE SÃO BRAZ, 5º SETOR, BOLONHA, BRAGANÇA E MARABÁ.</t>
  </si>
  <si>
    <t>CN 07/06</t>
  </si>
  <si>
    <t xml:space="preserve"> DET </t>
  </si>
  <si>
    <t>DIRETORIA</t>
  </si>
  <si>
    <t>OBS/ Inicio da vigência 02/02/09</t>
  </si>
  <si>
    <t>ANO</t>
  </si>
  <si>
    <t>FONTES 6,07% GEP / (41) 93,93% CEF (43) -  CONTA 4322 3032 – 12010 – 0001220 SUB CONTA  304110.</t>
  </si>
  <si>
    <t>PAGAMENTO DE SALÁRIOS, FORNECEDORES E DIVERSOS.</t>
  </si>
  <si>
    <t>CN 11/08</t>
  </si>
  <si>
    <t>EGEL LOCAÇAO LTDA</t>
  </si>
  <si>
    <t>CONTRATAÇÃO DE EMPRESA PARA LOCAÇÃO DE 01 VEICULOS COM CONDUTORES</t>
  </si>
  <si>
    <t>PE 01/09</t>
  </si>
  <si>
    <t>ALTERAÇÃO DA CLAUSULA QUARTA PRAZO CONTADOS DA ORDEM DE SERVIÇO</t>
  </si>
  <si>
    <t>120 DIAS</t>
  </si>
  <si>
    <t>2º RETIFICAÇÃO DO NUMERO CONTRATO CLÁUSULA PRIMEIRA DO CONTRATO ORIGINAL</t>
  </si>
  <si>
    <t>CONTRATAÇÃO DE SERVIÇOS DE MANUTENÇÃO CORRETIVA E PREVENTIVA NAS CENTRAIS E PREVENTIVA NAS CENTRAIS E APARELHOS DE AR CONDICIONADOS E BEBEDOUROS.</t>
  </si>
  <si>
    <t>GERAÇÃO E ENTREGA DO SPED FISCAL À RECEITA FEDERAL PELA CONTRATADA.</t>
  </si>
  <si>
    <t>CONVITE 22/12</t>
  </si>
  <si>
    <t>RECURSOS PRÓPRIOS DA COSANPA</t>
  </si>
  <si>
    <t>03.519.248/0001-51</t>
  </si>
  <si>
    <t>EXECUÇÃO DE SERVIÇOS E OBRAS PARA REABILITAÇÃO DA ETA DE SÃO BRÁS.</t>
  </si>
  <si>
    <t>CONSÓRCIO ESTACON/SANENG</t>
  </si>
  <si>
    <t xml:space="preserve"> FONTES 15% GEP / (41) E 85% CEF (43) - CONTA 16191022120.</t>
  </si>
  <si>
    <t xml:space="preserve"> -</t>
  </si>
  <si>
    <t xml:space="preserve">  R$258.025,04</t>
  </si>
  <si>
    <t xml:space="preserve">  COSANPA</t>
  </si>
  <si>
    <t xml:space="preserve"> COSANPA</t>
  </si>
  <si>
    <t xml:space="preserve"> PRÓPRIOS</t>
  </si>
  <si>
    <t xml:space="preserve"> CN 03/10</t>
  </si>
  <si>
    <t>Sem Licitação</t>
  </si>
  <si>
    <t>EXECUÇÃO DE OBRAS E SERVIÇOS PARA AMPLIAÇÃO E MELHORIAS DO SISTEMA DE ABASTECIMENTO DE ÁGUA DA CIDADE DE ITAITUBA , NO ESTADO DO PARÁ,</t>
  </si>
  <si>
    <t>EXECUÇÃO DE OBRAS E SERVIÇOS PARA AMPLIAÇÃO E MELHORIAS DO SISTEMA DE ABASTECIMENTO DE ÁGUA DA CIDADE DE ORIXIMINÁ , NO ESTADO DO PARÁ</t>
  </si>
  <si>
    <t>EXECUÇÃO DE SERVIÇOS COM FORNECIMENTO DE MATERIAIS PARA RETIRADA DE VAZAMENTOS NA REDE DISTRIBUIÇÃO DE ÁGUA, COM RECOMPOSIÇÃO DE PAVIMENTO, NO SISTEMA DISTRIBUIDOR DE ÁGUA DA COSANPA NA CIDADE DE MARABÁ, ESTADO DO PARÁ (LOTE VI- UNTO).</t>
  </si>
  <si>
    <t>CONVITE 13/12</t>
  </si>
  <si>
    <t>CONVITE 16/12</t>
  </si>
  <si>
    <t>CONVITE 17/12</t>
  </si>
  <si>
    <t>CONCORRENCIA NACIONAL 01/12</t>
  </si>
  <si>
    <t xml:space="preserve"> CN 01/11 LOTE VI   </t>
  </si>
  <si>
    <t xml:space="preserve">DO  </t>
  </si>
  <si>
    <t xml:space="preserve">  TP 03/11   </t>
  </si>
  <si>
    <t xml:space="preserve"> CC 11/11   </t>
  </si>
  <si>
    <t xml:space="preserve"> PJU      </t>
  </si>
  <si>
    <t xml:space="preserve"> TP  04/11   </t>
  </si>
  <si>
    <t xml:space="preserve">  PREGÃO 05/11   </t>
  </si>
  <si>
    <t xml:space="preserve"> PREGÃO 10/11    </t>
  </si>
  <si>
    <t xml:space="preserve"> PREGÃO 08/11   </t>
  </si>
  <si>
    <t xml:space="preserve"> CC 13/11   </t>
  </si>
  <si>
    <t>USTI</t>
  </si>
  <si>
    <t>MATOS &amp; ASSOCIADOS S/C LTDA</t>
  </si>
  <si>
    <t xml:space="preserve">   FONTE 40 (RECURSOS PRÓPRIOS DA COSANPA), CONTAS Nº 4575321997400, SUBCONTA 40-202050. </t>
  </si>
  <si>
    <t>05.383.569/0001-05</t>
  </si>
  <si>
    <t xml:space="preserve"> 709.254.452-15</t>
  </si>
  <si>
    <t xml:space="preserve">BRADESCO S/A </t>
  </si>
  <si>
    <t>33.700.394/0001-40</t>
  </si>
  <si>
    <r>
      <t>EXCLUSIVA ELÉTRICA E INFORMÁTICA LTDA-ME</t>
    </r>
    <r>
      <rPr>
        <sz val="11"/>
        <color theme="1"/>
        <rFont val="Arial"/>
        <family val="2"/>
      </rPr>
      <t>.</t>
    </r>
  </si>
  <si>
    <t>12.598.622/0001-42</t>
  </si>
  <si>
    <t>FORNECIMENTO DE 07 (SETE) IMPRESSORAS</t>
  </si>
  <si>
    <t>GOVERNO DO ESTADO (61) E CAIXA ECONÔMICA (63), Nº 15.41101.5100.10000.2210, SUBCONTA 201054.</t>
  </si>
  <si>
    <t>11.400.337/0001- 02</t>
  </si>
  <si>
    <t>FILHOS COM. DE MÓVEIS LTDA - ME</t>
  </si>
  <si>
    <t>FORNECIMENTO DE MÓVEIS DE ESCRITÓRIO</t>
  </si>
  <si>
    <t>PREGÃO 37/12</t>
  </si>
  <si>
    <t>PRÓPRIOS DA COSANPA, FONTE 60, CONTA Nº1541101.5100, SUBCONTA Nº 215070.</t>
  </si>
  <si>
    <t xml:space="preserve">NUNES E OLIVEIRA LTDA-ME </t>
  </si>
  <si>
    <t>12.857.701/0002-01</t>
  </si>
  <si>
    <t>CS - CONSOFT -CONSULTORIA E SISTEMAS LTDA.</t>
  </si>
  <si>
    <t>83.208.454/0001-80</t>
  </si>
  <si>
    <t>MAIA CONSTRUÇÕES LTDA</t>
  </si>
  <si>
    <t>04.306.886/0001-57</t>
  </si>
  <si>
    <t>INEXIGIBILIDADE 02/12</t>
  </si>
  <si>
    <t>PRÓPRIA</t>
  </si>
  <si>
    <t>CONVITE 14/12</t>
  </si>
  <si>
    <t>CN 04/2009</t>
  </si>
  <si>
    <t>3º</t>
  </si>
  <si>
    <t>UNIODONTO BELÉM</t>
  </si>
  <si>
    <t>PRESTAÇÃO DE SERVIÇOS ODONTOLÓGICOS PARA ATENDER AOS EMPREGADOS E DEOPENDENTES DA COSANPA.</t>
  </si>
  <si>
    <t>ASSISTENTE TÉCNICO DM</t>
  </si>
  <si>
    <t>FORNECIMENTO DE 28.000KG/ANO DE POLÍMEROS FLOCULANTE BAIXO CATIÔNICO; NÃO IÔNICO E BAIXO ANIÔNICO, EM EMULSÃO PARA OS SISTEMAS DE TRATAMENTO DE ÁGUA DA COMPANHIA DE SANEAMENTO DO PARÁ</t>
  </si>
  <si>
    <t xml:space="preserve">RECURSOS PRÓPRIOS DA COSANPA, ATRAVÉS DA CONTA 41-52341.7210-20000.5352 SUBCONTA 40-207061. </t>
  </si>
  <si>
    <t>04.164.616/0001-59</t>
  </si>
  <si>
    <t>ATAS DE REGISTROS DE PREÇOS SEAD/DGL/SRP nºs 14/2011 e 20/2011, oriundas dos Pregões Eletrônicos nº 14/2011 e 20/2011</t>
  </si>
  <si>
    <t>PRESTAÇÃO DE SERVIÇOS DIVERSOS PARA REALIZAÇÃO DE PROCESSOS COMERCIAIS EXECUTADOS PELA COSANPA, EM BELÉM - ESTADO DO PARÁ, NA UNIDADE DE NEGÓCIOS SUL – UNISUL (LOTE IV).</t>
  </si>
  <si>
    <t>ACRESCIMO DE MAIS 3 VEÍCULOS 8.868,50AJUSTE DE QUANTITATIVO VALOR TOTAL DO CONTRATO 38.782,27</t>
  </si>
  <si>
    <t>1º TA PRAZO + 03 MESES. SUSPENSO 15.06.11 REATIVAR O CONTRATO A PARTIR DD30.07.12 COM TERMINO EM 27.8.12</t>
  </si>
  <si>
    <t>PRESTAÇÃO DE SERVIÇOS PARA ADEQUAÇÃO DAS INTERFACES CONTÁBEIS DOS SISTEMAS CORPORATIVOS DA COSANPA, GERAÇÃO E INTEGRAÇÃO DE LOTES DAS INTER – FACES DO SISTEMA GL, ANÁLISES E CRIAÇÃO DE REGRAS CONTÁBEIS NO SISTEMA GL, ADEQUAÇÃO DE ROTINAS DE CONCILIAÇÃO DE CONTAS DO ATIVO E PASSIVO, ADEQUAÇÃO DE RELATÓRIOS GERENCIAIS DO SISTEMA CONTÁBIL.</t>
  </si>
  <si>
    <t>FONTE 40 – CONTA 43351026200 SUB CONTA 322164</t>
  </si>
  <si>
    <t>AUDILINK &amp; CIA. AUDITORES.</t>
  </si>
  <si>
    <t>02.163.575/00001-50</t>
  </si>
  <si>
    <t>TOMADA DE PREÇOS 6/12</t>
  </si>
  <si>
    <t>EXECUÇÃO DE SERVIÇOS REGULARES E ESPECIAIS DE AUDITORIA INDEPENDENTE, A SEREM REALIZADOS NA COMPANHIA DE SANEAMENTO DO PARÁ – COSANPA.</t>
  </si>
  <si>
    <t>RECURSOS PRÓPRIOS DA CONTRATANTE, FONTE 40, CONTA 4335101100003310, SUBCONTA 322163.</t>
  </si>
  <si>
    <t>MONICA LIMA DE NORONHA KUSER LEHMKUHL</t>
  </si>
  <si>
    <t>169.680.932-00</t>
  </si>
  <si>
    <t>CONTRATAÇÃO DE SERVIÇOS DE TERCEIROS PARA TRABALHAR NO TTS – TRABALHO TÉCNICO SOCIAL DAS OBRAS DE AMPLIAÇÃO DO SISTEMA DE ABASTECIMENTO DE ÁGUA DO MUNICIPIO DE DOM ELISEU – PAC.</t>
  </si>
  <si>
    <t>CONVITE 15/12</t>
  </si>
  <si>
    <t>10,00%GEP / (41) 90% CEF (43) CONTA 16.19502.2120-33170.7420 SUB CONTA 61 151099991</t>
  </si>
  <si>
    <t>10 MESES</t>
  </si>
  <si>
    <t>QUIMIL INDUSTRIA E COMÉRCIO LTDA.</t>
  </si>
  <si>
    <t xml:space="preserve"> 00.075.017/0001-08</t>
  </si>
  <si>
    <t>FORNECIMENTO DE 150 TONELADAS DE  CAL HIDRATADA PARA ALCALINIZAÇÃO E REDUÇÃO DE ACIDEZ NOS SISTEMAS DE TRATAMENTO DE ÁGUA DA COSANPA.</t>
  </si>
  <si>
    <t>PREGÃO 40/11</t>
  </si>
  <si>
    <t>COSANPA -CONTA 4152341997200 – SUB CONTA 40-207067</t>
  </si>
  <si>
    <t>GOMES &amp; CARGIA INFORMÁTICA LTDA.</t>
  </si>
  <si>
    <t xml:space="preserve"> 04.552.128/0001-19</t>
  </si>
  <si>
    <t>30 DIAS</t>
  </si>
  <si>
    <t>PREGÃO 12/12</t>
  </si>
  <si>
    <t>FORNECIMENTO DE 15 COMPUTADORES</t>
  </si>
  <si>
    <t>INDÚSTRIA DE TRANSFORMADORES AMAZONAS LTDA</t>
  </si>
  <si>
    <t>15.815.491/0001-04</t>
  </si>
  <si>
    <t>PREGÃO 19/12</t>
  </si>
  <si>
    <t>LOCAÇÃO DE 02 (DOIS) AUTOMÓVEIS COM CONDUTORES PARA A REGIÃO METROPOLITANA DE BELÉM COM OBJETIVO DE ATENDER AS NECESSIDADES DA COMPANHIA, CONFORME TERMO DE REFERÊNCIA E ESPECIFICAÇÕES TÉCNICAS CONTIDAS NO ANEXO I DO EDITAL E PROPOSTA COMERCIAL.</t>
  </si>
  <si>
    <t>UNNE</t>
  </si>
  <si>
    <t>ATLANTA RENT A CAR S/S LTDA.</t>
  </si>
  <si>
    <t>LOCAÇÃO DE VEÍCULOS AUTOMOTORES PARA ATENDER A DIVERSAS UNIDADES DA COSANPA.</t>
  </si>
  <si>
    <t>7º</t>
  </si>
  <si>
    <t>FORNECIMENTO DE TRANSFORMADOR ELÉTRICO DE 750 KVA (13,8KV/440V), PARA A SUBESTAÇÃO ELÉTRICA DA ESTAÇÃO ELEVATÓRIA DE ÁGUA TRATADA DO IRURÁ, MUNICÍPIO DE SANTARÉM, NO INTERIOR DO ESTADO DO PARÁ</t>
  </si>
  <si>
    <t>próprios da COSANPA, conta 15.12101.9100-31110.7220, subconta 40-202.052</t>
  </si>
  <si>
    <t>CONTRATO RESCINDIDO AMIGAVELMENTE EM 13/02/12</t>
  </si>
  <si>
    <t xml:space="preserve">  DISPEN AS DE LICITA ÇÃO  10/11</t>
  </si>
  <si>
    <t xml:space="preserve"> FONTE 40 (RECURSOS PRÓPRIOS DA COSANPA), CONTAS Nº 4264411999200, SUBCONTA Nº 3241720</t>
  </si>
  <si>
    <t xml:space="preserve"> PREGÃO 25/11  </t>
  </si>
  <si>
    <t>DURAÇÃO (MESES)</t>
  </si>
  <si>
    <t>INÍCIO</t>
  </si>
  <si>
    <t>FIM</t>
  </si>
  <si>
    <t>DIAS PARA ENCERRAR</t>
  </si>
  <si>
    <t>CPF / CNPJ</t>
  </si>
  <si>
    <t>ORIGEM DA CONTRATAÇÃO</t>
  </si>
  <si>
    <t>PARÁ SEGURANÇA LTDA</t>
  </si>
  <si>
    <t>04.113.174/0001-11</t>
  </si>
  <si>
    <t>PRESTAÇÃO DE SERVIÇOS ESPECIALIZADOS DE VIGILÂNCIA PATRIMONIAL ARMADA E DESARMADA, A SEREM DESENVOLVIDOS DE FORMA CONTÍNUA, NO ÂMBITO DAS DEPENDÊNCIAS INTERNAS DA COSANPA, EM BELÉM, ANANINDEUA, MARABÁ, CASTANHAL, SANTARÉM E ABAETETUBA, NO ESTADO DO PARÁ.</t>
  </si>
  <si>
    <t>PROPRIO DA COSANPA</t>
  </si>
  <si>
    <t>PRESTAÇÃO DE SERVIÇOS COM FORNECIMENTO DE MATÉRIAS E EQUIPAMENTOS, PARA RETIRADA DE VAZAMENTOS EM ADUTORAS DE ÁGUA, NA REGIÃO METROPOLITANA DE BELÉM, NO ESTADO DO PARÁ.</t>
  </si>
  <si>
    <t>PRESTAÇÃO DE SERVIÇOS COMERCIAIS DIVERSOS, SERVIÇOS DE COBRANÇA E LEITURA COM IMPRESSÃO SIMULTÂNEA, DE CLIENTES DE CASTANHAL.</t>
  </si>
  <si>
    <t>CORY &amp; CIA SERVIÇOS LTDA</t>
  </si>
  <si>
    <t xml:space="preserve"> 06.940.616/0001-29</t>
  </si>
  <si>
    <t>ADRIANA MARTINS GUEDES</t>
  </si>
  <si>
    <t>CONVITE 05/12</t>
  </si>
  <si>
    <t>FONTES: 15,00% GEP/ (41) 85,00% CEF (43) - CONTA 16.19502.2120 – SUB CONTA 61 - 0030899991.</t>
  </si>
  <si>
    <t>PREGÃO 32/11</t>
  </si>
  <si>
    <t>UESM</t>
  </si>
  <si>
    <r>
      <t xml:space="preserve"> </t>
    </r>
    <r>
      <rPr>
        <b/>
        <sz val="11"/>
        <color indexed="8"/>
        <rFont val="Arial"/>
        <family val="2"/>
      </rPr>
      <t>630.580.492-34</t>
    </r>
  </si>
  <si>
    <t>SERVIÇO DE CONSULTORIA DE SUPORTE A REDES DE COMPUTADORES PARA APOIO À ADMINISTRAÇÃO DA INTRANET CORPORATIVA.</t>
  </si>
  <si>
    <t>SERVIÇOS DE CONSULTORIA PARA DESENVOLVER ATIVIDADES NA BIBLIOTECA DA COSANPA.</t>
  </si>
  <si>
    <t xml:space="preserve">PROAM - PRODUTOS E SERVIÇOS DA AMAZÔNIA LTDA. </t>
  </si>
  <si>
    <t xml:space="preserve"> 04.373.034/0001-82</t>
  </si>
  <si>
    <t xml:space="preserve">FADESP </t>
  </si>
  <si>
    <t xml:space="preserve">PINHO &amp; PINHO ADVOGADOS ASSOCIADOS LTDA </t>
  </si>
  <si>
    <t xml:space="preserve"> 97.527.569/0001-41</t>
  </si>
  <si>
    <t xml:space="preserve">M.K.L. CONSTRUÇÕES E COMÉRCIO LTDA. </t>
  </si>
  <si>
    <t xml:space="preserve"> 07.577.226/0001-07</t>
  </si>
  <si>
    <t>07.577.226/0001-07</t>
  </si>
  <si>
    <t>FONTES: 15,00% GEP/ (41) 85,00% CEF (43) - CONTA 16.19502.2120 –31150.7220- SUB CONTA 61-0170899991.</t>
  </si>
  <si>
    <t>PRÓPRIOS DA COSANPA ATRAVÉS DA FONTE 60, CONTA 16.11302.4100-10000.4210</t>
  </si>
  <si>
    <t>FORNECIMENTO DE 30 (TRINTA) NOTEBOOKS (LOTE II) PELA CONTRATADA</t>
  </si>
  <si>
    <t>02.386.257/0001-59</t>
  </si>
  <si>
    <t>FORNECIMENTO E INSTALAÇÃO DE APARELHOS DE AR CONDICIONADOS DO TIPO SPLIT, INCLUINDO O FORNECIMENTO DE MATERIAL E MÃO-DE-OBRA, NOS PRÉDIOS ADMINISTRATIVOS E OPERACIONAIS DA COSANPA, NA REGIÃO METROPOLITANA DE BELÉM, ESTADO DO PARÁ.</t>
  </si>
  <si>
    <t>FONTE 40 (RECURSOS PRÓPRIOS DA COSANPA), CONTAS Nº 4575141996400 SUBCONTA 40-32164</t>
  </si>
  <si>
    <t>63.859.961/0001-76.</t>
  </si>
  <si>
    <t xml:space="preserve">MARAJÓ LOCAÇÃO E SERVIÇOS LTDA.
</t>
  </si>
  <si>
    <t xml:space="preserve">ATLANTA RENT A CAR.
</t>
  </si>
  <si>
    <t>01.135.910/0001-44</t>
  </si>
  <si>
    <t>PREGÃO 39/11</t>
  </si>
  <si>
    <t>11.399.521/0001-80</t>
  </si>
  <si>
    <r>
      <t>obras de adaptação das Instalações da</t>
    </r>
    <r>
      <rPr>
        <b/>
        <sz val="11"/>
        <color indexed="8"/>
        <rFont val="Arial"/>
        <family val="2"/>
      </rPr>
      <t xml:space="preserve"> UNINORTE</t>
    </r>
    <r>
      <rPr>
        <sz val="11"/>
        <color theme="1"/>
        <rFont val="Arial"/>
        <family val="2"/>
      </rPr>
      <t xml:space="preserve"> serão oriundos do Contrato de Repasse nº 182.299-20/2006 – CEF II, firmados entre o Governo do Estado do Pará e a Caixa Econômica Federal.</t>
    </r>
  </si>
  <si>
    <t>A TAXA DE ADMINISTRAÇÃO SERÁ NO VALOR DE  4,5 A SER APLICADO SOBRE O VALOR DO COMBUSTÍVEL (ÓLEO  DIESEL E GASOLINA) UTILIZADO PELA COSANPA ACRESCIDO DE R$22,92.</t>
  </si>
  <si>
    <t>INEXIGIBILIDADE 05/07/2012</t>
  </si>
  <si>
    <t>CONCORRÊNCIA n.º 001/2007-SECOM.</t>
  </si>
  <si>
    <t>PRESIDENCIA</t>
  </si>
  <si>
    <t>PAC – PROGRAMA DE ACELERAÇÃO DO CRESCIMENTO E GOVERNO FEDERAL</t>
  </si>
  <si>
    <t>CREDENCIAMENTO 03/07/2012</t>
  </si>
  <si>
    <t>PREGÃO 11/08</t>
  </si>
  <si>
    <t>TP 03/09</t>
  </si>
  <si>
    <t>FONTE COSANPA – CONTA 16111028100311407220</t>
  </si>
  <si>
    <t>CONTRATAÇÃO DE EMPRESA DE ENGENHARIA PARA ELABORAÇÃO DE PROJETOS BÁSICO E ELÉTRICO PARA REABILITAÇÃO E MODERNIZAÇÃO DAS UNIDADES DE TRATAMENTO E RECALQUE DA ETA DO 5º SETOR – MUNICÍPIO DE BELÉM – PARÁ.</t>
  </si>
  <si>
    <t>CC 14/09</t>
  </si>
  <si>
    <t>CEF (63) / GEP (61) – CONTA 16.19302.8100  20000.5320.</t>
  </si>
  <si>
    <r>
      <t>USPA</t>
    </r>
    <r>
      <rPr>
        <b/>
        <sz val="11"/>
        <color indexed="10"/>
        <rFont val="Arial"/>
        <family val="2"/>
      </rPr>
      <t xml:space="preserve"> </t>
    </r>
  </si>
  <si>
    <t xml:space="preserve">3º </t>
  </si>
  <si>
    <t>EXECUÇÃO DE OBRAS E SERVIÇOS PARA AMPLIAÇÃO E MELHORIAS DO SISTEMA DE ABASTECIMENTO DE ÁGUA DA CIDADE DE ALTAMIRA, NO ESTADO DO PARÁ.</t>
  </si>
  <si>
    <t xml:space="preserve"> 00.212.562/0001-07</t>
  </si>
  <si>
    <t xml:space="preserve">WEIR DO BRASIL LTDA. </t>
  </si>
  <si>
    <t>AQUISIÇÃO DE UM CONJUNTO MOTOR-BOMBA TIPO TURBINA VERTICAL, EIXO PROLONGADO, PARA APLICAÇÃO NA ESTAÇÃO ELEVATORIA DO SISTEMA DO IRURÁ NO MUNICIPIO DE SANTARÉM – PA.</t>
  </si>
  <si>
    <t>PREGÃO 20/12</t>
  </si>
  <si>
    <t>07.567.687/0001-90</t>
  </si>
  <si>
    <t>096.934.752-91</t>
  </si>
  <si>
    <t>04.107.826/0001-05</t>
  </si>
  <si>
    <t>00.175.388/0001-61</t>
  </si>
  <si>
    <t>062.024.622-72</t>
  </si>
  <si>
    <t>07.140.111/0001-42</t>
  </si>
  <si>
    <t>04.612.539/0001-52</t>
  </si>
  <si>
    <t>83.776.112/0001-66</t>
  </si>
  <si>
    <t>CC 61/08</t>
  </si>
  <si>
    <t>KÁTIA CILENE C. DOS ANJOS</t>
  </si>
  <si>
    <t>PRÓPRIOS DA COSANPA – CONTA 40 – 42 – 64411.5100.10000.2210 – SUB CONTA 322185</t>
  </si>
  <si>
    <t>ASSESSOR</t>
  </si>
  <si>
    <t>83.736.405/0001-10</t>
  </si>
  <si>
    <t>R &amp; A CONSTRUÇÕES LTDA.</t>
  </si>
  <si>
    <r>
      <t xml:space="preserve">obras de adaptação das Instalações da </t>
    </r>
    <r>
      <rPr>
        <b/>
        <sz val="11"/>
        <color indexed="8"/>
        <rFont val="Arial"/>
        <family val="2"/>
      </rPr>
      <t>UNISUL</t>
    </r>
    <r>
      <rPr>
        <sz val="11"/>
        <color theme="1"/>
        <rFont val="Arial"/>
        <family val="2"/>
      </rPr>
      <t xml:space="preserve"> serão oriundos do Contrato de Repasse nº 182.299-20/2006 – CEF II, firmados entre o Governo do Estado do Pará e a Caixa Econômica Federal.</t>
    </r>
  </si>
  <si>
    <t>03 MESES</t>
  </si>
  <si>
    <r>
      <t>SERVPRED SERVIÇOS PREDIAIS INTELIGENTES LTDA.</t>
    </r>
    <r>
      <rPr>
        <sz val="11"/>
        <color theme="1"/>
        <rFont val="Arial"/>
        <family val="2"/>
      </rPr>
      <t xml:space="preserve"> </t>
    </r>
  </si>
  <si>
    <t xml:space="preserve">1º TA ALTERAÇÃO DO OBJETO E RETIFICAÇÃO DAFONTE DE RECURSO </t>
  </si>
  <si>
    <t>MLM ACIONAMENTOS E AUTOMAÇÃO ELÉTRICA  LTDA.</t>
  </si>
  <si>
    <t>FORNECIMENTO DE 3.671 UNIDADES DE CAIXAS DE PROTEÇÃO PARA HIDROMETROS VELOCÍMETROS, MONOJATOS, DE VAZÃO NOMINAL (QN) 0,75 M3 / H E 1,5 M3/ H, DIÂMETRO NOMINAL (DN) 15 E 20 MM, SENDO 2.300 UNIDADES DO PADRÃO PAREDE E 1.371 UNIDADES DO PADRÃO PISO, A SEREM INSTALADAS NO RAMAL PREDIAL  DOS IMÓVEIS DO MUNICÍPIO DE MARITUBA.</t>
  </si>
  <si>
    <t>FORNECIMENTO DE MATERIAIS ELÉTRICOS QUE SERÃO USADOS NA MANUTENÇÃO CORRETIVA NOS EQUIPAMENTOS ELÉTRICOS DAS UNIDADES DE NEGÓCIOS DA COSANPA NO ESTADO DO PARÁ.</t>
  </si>
  <si>
    <t>PREGÃO 24/12</t>
  </si>
  <si>
    <t>COSANPA CONTA 45-75331-7400, SUBCONTA 40 -  202052</t>
  </si>
  <si>
    <t>PRESTAÇÃO DE SERVIÇOS ESPECIALIZADOS DE CONSULTORIA EM ENGENHARIA PARA DIAGNÓSTICO OPERACIONAL DO SISTEMA DE ABASTECIMENTO DE ÁGUA DA COMPANHIA DE SANEAMENTO DO PARÁ (COSANPA), ABRANGENDO AS UNIDADES OPERACIONAIS NA REGIÃO METROPOLITANA DE BELÉM, CAPITAL DO ESTADO DO PARÁ.</t>
  </si>
  <si>
    <r>
      <t>PRÓPRIOS DA COSANPA, FONTE – COSANPA, CONTA Nº 41.71406.4100-10000.4210, SUBCONTA Nº 304111</t>
    </r>
    <r>
      <rPr>
        <sz val="11"/>
        <color theme="1"/>
        <rFont val="Arial"/>
        <family val="2"/>
      </rPr>
      <t>.</t>
    </r>
  </si>
  <si>
    <t>B&amp;B ENGENHARIA LTDA</t>
  </si>
  <si>
    <t>CONVITE 038/12</t>
  </si>
  <si>
    <t xml:space="preserve">RODRIGO AMANAJÁS MONTEIRO </t>
  </si>
  <si>
    <t>605.168.522-74</t>
  </si>
  <si>
    <t>CONVITE 31/12</t>
  </si>
  <si>
    <t>PRESTAÇÃO DE SERVIÇO DE CONSULTORIA DE SUPORTE A REDES DE COMPUTADORES, SERVIDORES, SISTEMAS OPERACIONAIS BASEADOS EM WINDOWS E LINUX, RECUPERAÇÃO DE FALHAS DE INFRA-ESTRUTURA DE REDE, IMPLEMENTAÇÃO DE SEGURANÇA DE REDE, IMPLEMENTAÇÃO E CONFIGURAÇÃO DE SERVIDORES E MAPEAMENTO DE ATIVOS DE REDE, DE ACORDO COM O ITEM 3, DO TERMO DE REFERÊNCIA DPL/027/2012</t>
  </si>
  <si>
    <t>DANFOSS DO BRASIL INDÚSTRIA E COMÉRCIO LTDA</t>
  </si>
  <si>
    <t>CONTRATAÇÃO DA PRESTAÇÃO DE SERVIÇOS TÉCNICOS ESPECIALIZADOS DE MANUTENÇÃO DE 05 (CINCO) MÓDULOS TIRISTORES DE POTÊNCIA ELÉTRICA DE FASE PARA COMPOR A UNIDADE DE ENERGIA DA  SOFT STARTER DE 600 CV – 4.160 VOLT PARA A EEA DE MARABÁ).</t>
  </si>
  <si>
    <t>PREGÇAO 28/12</t>
  </si>
  <si>
    <r>
      <t>PRÓPRIOS DA COSANPA, ATRAVÉS DA FONTE – 40, CONTA - 41.52332.32110-7320, SUB - CONTA 321155</t>
    </r>
    <r>
      <rPr>
        <sz val="11"/>
        <color theme="1"/>
        <rFont val="Arial"/>
        <family val="2"/>
      </rPr>
      <t>.</t>
    </r>
  </si>
  <si>
    <t xml:space="preserve">PRESTAÇÃO DE SERVIÇOS  DE NATUREZA CONSULTIVA E CONTENCIOSA, SOB O SISTEMA DE ADVOCACIA DE PARTIDO, POR ESCRITÓRIO CONSTITUÍDO E ORGANIZADO SOB A FORMA DE SOCIEDADE CIVIL DE ADVOGADOS. </t>
  </si>
  <si>
    <t>VALOR AJUSTADO PASSANDO O VALOR DO CONTRATO 58.834,74 - AJUSTE DE QUANTITATIVO COM ACRÉSCIMO DE VALOR - 14.685,89 - VALOR TOTAL DE 73.520,63.</t>
  </si>
  <si>
    <t>R &amp; A CONSTRUÇÕES LTDA - ME.</t>
  </si>
  <si>
    <t>EXECUÇÃO DE OBRAS E SERVIÇOS DE AMPLIAÇÃO DO SISTEMA DE ABASTECIMENTO DE ÁGUA DO SETOR SIDERAL NO MUNICÍPIO DE BELÉM ESTADO DO PARÁ.</t>
  </si>
  <si>
    <t>CONCORRENCIA 06/13</t>
  </si>
  <si>
    <t>PRESTAÇÃO DE SERVIÇOS DE ENGENHARIA COM FORNECIMENTO DE MÃO DE OBRA, MATERIAIS E EQUIPAMENTOS, PARA LAVAGEM E HIGIENIZAÇÃO DE RESERVATÓRIOS DE ÁGUA POTÁVEL DA UNIDADE DE NEGÓCIOS AUGUSTO MONTENEGRO (UNAM) DA COSANPA, LOCALIZADA NA REGIÃO METROPOLITANA DE BELÉM, NO ESTADO DO PARÁ – LOTE IV.</t>
  </si>
  <si>
    <t>TOMADA DE PREÇOS 007/2011</t>
  </si>
  <si>
    <t xml:space="preserve">FONTE COSANPA – CONTA 41523419972005646
SUBCONTA 40 - 321165
</t>
  </si>
  <si>
    <t xml:space="preserve">FEDERAL VIDA E PREVIDÊNCIA S/A. </t>
  </si>
  <si>
    <t>05.509.289/0001-92</t>
  </si>
  <si>
    <t>UNISERVICE ENGENHARIA E SERVIÇOS LTDA.</t>
  </si>
  <si>
    <t>07.516.045/0001-62</t>
  </si>
  <si>
    <t>RUANA SAMPAIO DOS SANTOS FREITAS</t>
  </si>
  <si>
    <t>053978524-57</t>
  </si>
  <si>
    <t>BASTOS PROPAGANDA LTDA.</t>
  </si>
  <si>
    <t>PRAZO E REAJUSTE NO PERCENTUAL DE 7,21% NO PERÍODO DE ABRIL/12 A MARÇO/13 + 4.931,97 - PASSANDO O VALOR DO CONTRATO PARA 79.859,85</t>
  </si>
  <si>
    <t>03.06.2013</t>
  </si>
  <si>
    <t>GKSEG EPI MÁQUINAS E EQUIPAMENTOS LTDA – ME</t>
  </si>
  <si>
    <t>11.191.946/0001-07</t>
  </si>
  <si>
    <t>PREGÃO 14/13</t>
  </si>
  <si>
    <t>FORNECIMENTO DE MOTORES ELÉTRICOS A SEREM APLICADOS NAS ESTAÇÕES ELEVATÓRIAS DAS UNIDADES DE NEGÓCIOS DA COSANPA NO ESTADO DO PARÁ.</t>
  </si>
  <si>
    <t>RECURSOS PRÓPRIOS DA COSANPA, CONTA Nº 15.11301.6400-20000.5352, SUBCONTA 204005.</t>
  </si>
  <si>
    <t xml:space="preserve">DPL </t>
  </si>
  <si>
    <t>LUIS CLAUDIO LOPES</t>
  </si>
  <si>
    <t xml:space="preserve"> 02.450.751/0001-35</t>
  </si>
  <si>
    <t xml:space="preserve">STAR COMERCIAL LTDA-ME </t>
  </si>
  <si>
    <t>PREGÃO 16/13</t>
  </si>
  <si>
    <t>PRESTAÇÃO DE SERVIÇOS CONTINUADOS, SOB DEMANDA, DE IMPRESSÕES COLORIDAS E MONOCROMÁTICAS, CÓPIAS COLORIDAS E MONOCROMÁTICAS, ENCADERNAÇÕES E SCANNER DE PLOTAGEM DE PLANTAS EM BELÉM, NO ESTADO DO PARÁ.</t>
  </si>
  <si>
    <t>RECURSOS PRÓPRIOS DA COSANPA, CONTA 45.75144.6400-10000.3510, SUBCONTA 40-334205</t>
  </si>
  <si>
    <t xml:space="preserve">R &amp; A CONSTRUÇÕES LTDA - ME </t>
  </si>
  <si>
    <t>CONCORRENCIA 01/13</t>
  </si>
  <si>
    <t>EXECUÇÃO DE OBRAS E SERVIÇOS, INCLUINDO A ELABORAÇÃO DO PROJETO EXECUTIVO E O FORNECIMENTO DE MATERIAIS E EQUIPAMENTOS, PARA AMPLIAÇÃO DO SISTEMA DE ABASTECIMENTO DE ÁGUA DO SETOR BEIJA-FLOR, NO MUNICÍPIO DE MARITUBA, ESTADO DO PARÁ.</t>
  </si>
  <si>
    <t>FORNECIMENTO DE 3.171 HIDROMETROS DE 20mm para MARITUBA.</t>
  </si>
  <si>
    <t xml:space="preserve">LOCAÇÃO DE 24 VEÍCULOS </t>
  </si>
  <si>
    <t>9º</t>
  </si>
  <si>
    <t>47.866.934/0001-74</t>
  </si>
  <si>
    <t>12.884.672/0004-39</t>
  </si>
  <si>
    <t>52.940.533/0001-57</t>
  </si>
  <si>
    <t>11.797.878/0001-16</t>
  </si>
  <si>
    <t>722.338.342-91</t>
  </si>
  <si>
    <t>392.525.312-20</t>
  </si>
  <si>
    <t>871.178.782-15</t>
  </si>
  <si>
    <t>KSB BOMBAS HIDRÁULICAS S/A</t>
  </si>
  <si>
    <t>60.680.873/0009-71</t>
  </si>
  <si>
    <t xml:space="preserve"> PRÓPRIOS DA COSANPA E EXTERNOS         </t>
  </si>
  <si>
    <t xml:space="preserve"> ACS</t>
  </si>
  <si>
    <t xml:space="preserve"> CC 15/11   </t>
  </si>
  <si>
    <t xml:space="preserve"> PREGÃO 12/11   </t>
  </si>
  <si>
    <t xml:space="preserve">   PREGÃO 12/11  </t>
  </si>
  <si>
    <t xml:space="preserve"> TP 05/11  </t>
  </si>
  <si>
    <t xml:space="preserve"> Para o LOTE I - PAC I – Esgotamento Sanitário - Contrato de Repasse Nº 228.644-92. Para o LOTE II - PAC I PLANO 100 - Esgotamento Sanitário -Contrato de Repasse Nº 276.531-47..  </t>
  </si>
  <si>
    <t xml:space="preserve"> CC 16/11   </t>
  </si>
  <si>
    <t>PRESTAÇÃO DE SERVIÇOS TÉCNICOS DE CONSULTORIA RELACIONADOS A MANUTENÇÃO DOS EQUIPAMENTOS ELETROMECÂNICOS DA COSANPA.</t>
  </si>
  <si>
    <t>CONVITE 29/12</t>
  </si>
  <si>
    <t>COSANPA,  CONTA Nº 45.75331-7400, SUBCONTA 40.399214</t>
  </si>
  <si>
    <r>
      <t>FERNANDO HENRIQUE STABNOW SANTOS</t>
    </r>
    <r>
      <rPr>
        <sz val="11"/>
        <color theme="1"/>
        <rFont val="Arial"/>
        <family val="2"/>
      </rPr>
      <t xml:space="preserve"> </t>
    </r>
  </si>
  <si>
    <t>657.579.983-34</t>
  </si>
  <si>
    <t>CONVITE 30/12</t>
  </si>
  <si>
    <t>Próprios da COSANPA,  conta nº 41.71406.4100-10000.4219, subconta 304111.</t>
  </si>
  <si>
    <t>PRESTAÇÃO DE SERVIÇOS DESTINADA AO RECEBIMENTO E TRATAMENTO DE DOCUMENTOS DE ARRECADAÇÃO, ATRAVÉS DA REDE DE ATENDIMENTO DO BANPARÁ EM TODO O TERRITÓRIO NACIONAL.</t>
  </si>
  <si>
    <t>0,75 / 0,40/0,50/1,00</t>
  </si>
  <si>
    <t>COORDENADORA  TÉCNICA DA ASSESSORIA COMUNITÁRIA EDILENE</t>
  </si>
  <si>
    <t>O COMODANTE, CONFORME É DO PLENO CONHECIMENTO DA COMODATÁRIA, É DETENTOR DA POSSE DO IMÓVEL SITO À RUA SECUNDÁRIA (CONJUNTO MAGUARI) – COQUEIRO.</t>
  </si>
  <si>
    <t xml:space="preserve"> RECURSOS PRÓPRIOS DA COSANPA.      </t>
  </si>
  <si>
    <t>ATA DE REGISTRO  DE PREÇOS 18/08  PREGÃO PRESENCIAL 70/08 – CML/ PMM</t>
  </si>
  <si>
    <t xml:space="preserve">RECURSOS PRÓPRIOS DA COSANPA. </t>
  </si>
  <si>
    <t xml:space="preserve"> CAIXA ECONÔMICA FEDERAL E GOVERNO DO ESTADO DO PARÁ.    </t>
  </si>
  <si>
    <t>RECURSOS PRÓPRIOS DA COSANPA..</t>
  </si>
  <si>
    <t xml:space="preserve">    RECURSOS PRÓPRIOS DA COSANPA.</t>
  </si>
  <si>
    <t>PRESTAÇÃO DE SERVIÇOS DE GERENCIAMENTO DO CENTRO DE DOCUMENTAÇÃO (ARQUIVO GERAL).</t>
  </si>
  <si>
    <t>FORNECIMENTO DE EPC’s PELA CONTRATADA..</t>
  </si>
  <si>
    <t>PRESTAÇÃO DE SERVIÇOS DE MANUTENÇÃO E ACESSO À INTERNET.</t>
  </si>
  <si>
    <t>EXECUÇÃO DOS TRABALHOS TÉCNICOS DE DESENVOLVIMENTO DE SISTEMA INFORMATIZADO PARA APOIO DO CONCURSO PÚBLICO.</t>
  </si>
  <si>
    <t>ENTREGA DE CORRESPIONDÊNCIA ENTRE AS UNIDADES DA COSANPA</t>
  </si>
  <si>
    <t>LOCAÇÃO DE 1 (UM) VEÍCULO AUTOMOTOR, TIPO 1.0 ANO 2011/MODELO 2012,  PARA SANTARÉM-PA</t>
  </si>
  <si>
    <t>CONTRATAÇÃO DE 10 (DEZ) VEÍCULOS TIPO FURGÃO, COM CONDUTOR, ANO 2011/MODELO 2012.</t>
  </si>
  <si>
    <t>SOCIEDADE DE MEIO AMBIENTE DE EDUCAÇÃO E CIDADANIA - SOMEC.</t>
  </si>
  <si>
    <r>
      <t>obras de adaptação das Instalações da</t>
    </r>
    <r>
      <rPr>
        <b/>
        <sz val="11"/>
        <color indexed="8"/>
        <rFont val="Arial"/>
        <family val="2"/>
      </rPr>
      <t xml:space="preserve"> UNAM</t>
    </r>
    <r>
      <rPr>
        <sz val="11"/>
        <color theme="1"/>
        <rFont val="Arial"/>
        <family val="2"/>
      </rPr>
      <t>, serão oriundos do Contrato de Repasse nº 182.299-20/2006 – CEF II, firmados entre o Governo do Estado do Pará e a Caixa Econômica Federal.</t>
    </r>
  </si>
  <si>
    <t>04.856.454/0001-10</t>
  </si>
  <si>
    <t xml:space="preserve">GOVERNO DO ESTADO DO PARÁ E PELA CAIXA ECONÔMICA FEDERAL, CONFORME CONTRATO, DESCRITO A SEGUIR:
BELÉM - CONTRATO 156.732-30/2005.
</t>
  </si>
  <si>
    <t>6 MESES</t>
  </si>
  <si>
    <t>EXECUÇÃO DE OBRAS E SERVIÇOS PARA AMPLIAÇÃO E MELHORIAS DO SISTEMA DE ABASTECIMENTO DE ÁGUA DA CIDADE DE CASTANHAL – PARÁ.</t>
  </si>
  <si>
    <t>CN 10/09</t>
  </si>
  <si>
    <t>GEP 61 E CEF 63  CONTAS 16123028200 SUB CONTAS 331107420</t>
  </si>
  <si>
    <t>HITA ENGENHARIA E ARQUITETURA LTDA.</t>
  </si>
  <si>
    <t>TP 27/09</t>
  </si>
  <si>
    <t>MATOS &amp; ASSOCIADOS S/C LTDA.</t>
  </si>
  <si>
    <t>EXECUÇÃO DE SERVIÇOS TÉCNICOS ESPECIALIZADOS PARA ANÁLISE, DIAGNÓSTICO, AJUSTES E ELABORAÇÃO DE NOVAS PLANILHAS ORÇAMENTÁRIAS COM BASE EM PROJETOS BÁSICOS EXISTENTES DE SISTEMAS DE ABASTECIMENTO DE ÁGUA E SISTEMAS DE ESGOTAMENTO SANITÁRIO NO MUNICÍPIO DE CASTANHAL, CAPITAL DO ESTADO DO PARÁ</t>
  </si>
  <si>
    <t>CONVITE 46/12</t>
  </si>
  <si>
    <t>ELABORAÇÃO DE DIAGNÓSTICO, ESTUDOS DE CONCEPÇÃO, PROJETOS BÁSICOS E COMPLEMENTARES PELA CONTRATADA, PARA IMPLANTAÇÃO DO SISTEMA INTEGRADO DE SANEAMENTO NA BACIA DE ABRANGÊNCIA DA ÁREA DE PROTEÇÃO AMBIENTAL (APA) DO PARQUE ESTADUAL DE UTINGA NA REGIÃO METROPOLITANA DE BELÉM, NO ESTADO DO PARÁ.</t>
  </si>
  <si>
    <t>CONCORRENCIA 04/13</t>
  </si>
  <si>
    <t>FUNCIONAL PROGRAMÁTICA: 17.512.1325.1753 – SANEAMENTO PARA TODOS, NATUREZA DA DESPESA: 459065 - FONTES: 130 (GEP) - CONTRA PARTIDA DO GOVERNO DO ESTADO PARA CONVÊNIO E 4121 (FGTS) – CAIXA ECONÔMICA FEDERAL, CONTRATO DE REPASSE 249.414-51.</t>
  </si>
  <si>
    <t>08 MESES</t>
  </si>
  <si>
    <t xml:space="preserve"> 04.201.372/0001-37</t>
  </si>
  <si>
    <t>DISPENSA 07/13</t>
  </si>
  <si>
    <t>RECURSOS PRÓPRIOS DA COSANPA, Nº 1560310, SUBCONTA Nº 32110.</t>
  </si>
  <si>
    <t>PRESTAÇÃO DE SERVIÇO DE DOSAGEM DE 1.800 TONELADAS/ANO DE POLICLORETO DE ALUMÍNIO COM 23% (VINTE E TRÊS POR CENTO) DE ALUMINA SOLÚVEL EXPRESSO EM AL2 O3 E 18% DE BASICIDADE MEDIDA EM PERCENTAGEM DE OH, ATRAVÉS DE EQUIPAMENTOS DE DOSAGEM E TANQUES DE ARMAZENAGEM, FORNECIDOS EM REGIME DE COMODATO, INCLUINDO A MANUTENÇÃO PREVENTIVA E CORRETIVA DOS EQUIPAMENTOS E LOGÍSTICA DE DISTRIBUIÇÃO, PARA O PROCESSO DE COAGULAÇÃO DE ÁGUA NAS ESTAÇÕES DE TRATAMENTO DA COMPANHIA DE SANEAMENTO DO PARÁ, COM ATENDIMENTO 24H/DIA, DESTINADO AOS SISTEMAS DA REGIÃO METROPOLITANA DE BELÉM (SÃO BRAZ, 5º SETOR E BOLONHA) E DO INTERIOR DO ESTADO (ALTAMIRA, AFUÁ, ANAJÁS, BREU BRANCO BRAGANÇA, ITAITUBA, MARABÁ, MOCAJUBA, ORIXIMINÁ, VIZEU E D. ELIZEU).</t>
  </si>
  <si>
    <t>PRESTAÇÃO DE SERVIÇOS TÉCNICOS DE CONSULTORIA RELACIONADOS A MANUTENÇÃO DOS EQUIPAMENTOS ELETROMECÂNICOS DA EMPRESA.</t>
  </si>
  <si>
    <t>PRAZO</t>
  </si>
  <si>
    <t>AJUSTE DE QUANTITATIVOS COM ACRÉSCIMO R$662.961,99</t>
  </si>
  <si>
    <t>PRESTAÇÃO DE SERVIÇOS DE CONSULTORIA ESPECIALIZADA EM ENGENHARIA DE AUTOMAÇÃO NA COSANPA</t>
  </si>
  <si>
    <t>FONTE COSANPA, CONTA Nº 4152446994100, SUBCONTA 40-322164.</t>
  </si>
  <si>
    <t>ANGELA MARIA GASPARINI.</t>
  </si>
  <si>
    <t>CTAC</t>
  </si>
  <si>
    <t>GERALDO NUNES DA SILVA</t>
  </si>
  <si>
    <t>CC 28/10</t>
  </si>
  <si>
    <t>TP 30/09</t>
  </si>
  <si>
    <t>UNNORTE</t>
  </si>
  <si>
    <t>PRESTAÇÃO DE SERVIÇO TÉCNICO DE NÍVEL SUPERIOR COM FORMAÇÃO EM PEDAGOGIA, PARA TRABALHAR NO TTS – TRABALHO TÉCNICO SOCIAL DAS OBRAS DE IMPLANTAÇÃO DO SISTEMA DE ABASTECIMENTO DE ÁGUA DO MUNICÍPIO DE ITAITUBA, CONTRATO Nº 228.551-83, ESTADO DO PARÁ.</t>
  </si>
  <si>
    <t>PRESTAÇÃO DE TRABALHOS JURÍDICOS DE CONSULTORIA E ASSESSORIA NAS ÁREAS DE DIREITO DO CONSUMIDOR, COMERCIAL</t>
  </si>
  <si>
    <t>CONTRATAÇÃO DE SERVIÇOS DE CONSULTORIA ESPECÍFICO NO CONTROLE DE QUALIDADE DA ÁGUA PARA CONSUMO HUMANO.</t>
  </si>
  <si>
    <t xml:space="preserve"> DISPENSA Nº 11/11</t>
  </si>
  <si>
    <t>CPF Nº 657210712-49</t>
  </si>
  <si>
    <t xml:space="preserve"> USTI</t>
  </si>
  <si>
    <t>PRESTAÇÃO DE SERVIÇOS ESPECIALIZADOS DE CONSULTORIA EM QUIMICA PARA TRATAMENTO E CONTROLE DE QUALIDADE DE ÁGUA PARA ESTAÇÃO DE TRATAMENTO DE ÁGUA (ETA) DO 5º  SETOR OPERACIONAL DA COSANPA NO MUNICIPIO DE BELÉM - ESTADO DO PARÁ.</t>
  </si>
  <si>
    <t>CONTA 41.52341.7210-20000.5320 - SUB CONTA 40.304111</t>
  </si>
  <si>
    <t xml:space="preserve"> FUNCIONAL PROGRAMÁTICA: 17.512.1227.3066 – SANEAMENTO BÁSICO URBANO – PROGRAMA ÁGUA PARA TODOS, NATUREZA DA DESPESA: 459.065 - FONTES: 4121 CONTRA PARTIDA DO GOVERNO DO ESTADO PARA FINANCIAMENTO E  0106 – CONVÊNIOS – OGU ORÇAMENTO GERAL DA UNIÃO.       </t>
  </si>
  <si>
    <t xml:space="preserve"> CN 04/10</t>
  </si>
  <si>
    <t xml:space="preserve"> 373.018, 56</t>
  </si>
  <si>
    <t xml:space="preserve">FUNDAÇÃO DE APOIO AO DESENVOLVIMENTO DA PESQUISA – FADESP </t>
  </si>
  <si>
    <t>REALIZAÇÃO DO “PROJETO DE DESENVOLVIMENTO INSTITUCIONAL DE READEQUAÇÃO DO AMBIENTE DE TECNOLOGIA DA INFORMAÇÃO DA COSANPA – FASE V”.</t>
  </si>
  <si>
    <t>DISPENSA 09/2012 - COSANPA</t>
  </si>
  <si>
    <t>DOTAÇÃO ORÇAMENTARIA ESPECIFICA DA CONTRATANTE</t>
  </si>
  <si>
    <t xml:space="preserve">JOSÉ DA CONCEIÇÃO TEIXEIRA CARRERA. </t>
  </si>
  <si>
    <t>PRORROGAÇÃO DO PRAZO  E REAJUSTE DE PREÇOS +3.671,68 PASSANDO O VALOR TOTAL DO CONTRATO PARA 78.716,80 TERMO DE SUSPENSÃO DO CONTRATO DE 17/07/12 Á 16/11/2012.</t>
  </si>
  <si>
    <t>CONTRATO SUSPENSO DE 13/8/2012 Á 10/12/2012</t>
  </si>
  <si>
    <t xml:space="preserve"> Fonte – COSANPA conta nº Conta 43.24101.2400, Fonte 40, Sub Conta 399214.        </t>
  </si>
  <si>
    <t xml:space="preserve">  CONVITE 17/11   </t>
  </si>
  <si>
    <t xml:space="preserve"> PJU</t>
  </si>
  <si>
    <t xml:space="preserve"> CONVITE 20/11   </t>
  </si>
  <si>
    <t xml:space="preserve"> PREGÃO 16/11   </t>
  </si>
  <si>
    <t xml:space="preserve"> PREGÃO 20/11   </t>
  </si>
  <si>
    <t xml:space="preserve"> CC22/11   </t>
  </si>
  <si>
    <t xml:space="preserve"> DM </t>
  </si>
  <si>
    <t xml:space="preserve"> Pregão 18/11   </t>
  </si>
  <si>
    <t xml:space="preserve"> DGPL </t>
  </si>
  <si>
    <t>SERVIÇOS, PARA IMPLANTAÇÃO E OPERAÇÃO DE UM SISTEMA INFORMATIZADO E INTEGRADO COM UTILIZAÇÃO DE CARTÃO MAGNÉTICO, PARA GERENCIAMENTO DE ABASTECIMENTO DE COMBUSTÍVEIS (VIA WEB) .</t>
  </si>
  <si>
    <t xml:space="preserve">PROPRIOS DA COSANPA, FONTE 40, CONTA 4373511995100 e SUBCONTA 323167. </t>
  </si>
  <si>
    <t>DISPENSA DE LICITAÇÃO</t>
  </si>
  <si>
    <t>09.445.318/0001-50</t>
  </si>
  <si>
    <t>M &amp; S CRYSTAL EMPREENDIMENTOS E REPRESENTAÇÕES LTDA.-ME</t>
  </si>
  <si>
    <t>PREGÃO 17/11</t>
  </si>
  <si>
    <t>WILSON DE SOUSA TEIXEIRA.</t>
  </si>
  <si>
    <t>141.374.702-78</t>
  </si>
  <si>
    <t>CONVITE 27/11</t>
  </si>
  <si>
    <t>ASSESSORIA DA DM</t>
  </si>
  <si>
    <t>05.005.001/0001-42</t>
  </si>
  <si>
    <t>SAPPEL DO BRASIL LTDA.</t>
  </si>
  <si>
    <t>PREGÃO 37/11</t>
  </si>
  <si>
    <t>USCC</t>
  </si>
  <si>
    <t>EXECUÇÃO DE SERVIÇOS DE LIMPEZA E HIGIENIZAÇÃO DE AERADORES DAS ESTAÇÕES COMPACTAS DE TRATAMENTO DE ÁGUA DA UNIDADE DE NEGÓCIO AUGUSTO MONTENEGRO (UNAM), INTEGRANTE DO SISTEMA DE ABASTECIMENTO DE ÁGUA DA COSANPA, SITUADO NA REGIÃO METROPOLITANA DE BELÉM. – LOTE I - UNAM .</t>
  </si>
  <si>
    <t>17.100,00 LOTE I .</t>
  </si>
  <si>
    <t>28.500,00 - LOTE II</t>
  </si>
  <si>
    <t>PRÓPRIOS DA COSANPA, CONTA 40-321161, SUBCONTA 4575141996400</t>
  </si>
  <si>
    <r>
      <t>E L CARNEIRO COMÉRCIO E SERVIÇOS LTDA. - ME</t>
    </r>
    <r>
      <rPr>
        <sz val="11"/>
        <color indexed="8"/>
        <rFont val="Arial"/>
        <family val="2"/>
      </rPr>
      <t xml:space="preserve">, </t>
    </r>
  </si>
  <si>
    <t>10.440.401/0001-16</t>
  </si>
  <si>
    <t>PRESTAÇÃO DE SERVIÇOS DE CONFECÇÃO, RETIFICA e/ou USINAGEM NOS EQUIPAMENTOS ELETROMECÂNICOS DAS UNIDADES OPERACIONAIS DA COSANPA NA RMB - REGIÃO METROPOLITANA DE BELÉM, NO ESTADO DO PARÁ.</t>
  </si>
  <si>
    <t>PREGÃO 06/13</t>
  </si>
  <si>
    <t>FONTE 40 (RECURSOS PRÓPRIOS DA COSANPA), CONTA Nº 457533199-7400, SUBCONTA Nº 40-321168.</t>
  </si>
  <si>
    <t>FEMAC – GEOSOLO ENGENHARIA LTDA.</t>
  </si>
  <si>
    <t>PERFURAÇÃO E INSTALAÇÃO DE POÇO TUBULAR COM DIÂMETRO DE 8” X 150M DE PROFUNDIDADE, EM VILA MAIAUATÁ DO SISTEMA DE ABASTECIMENTO DE ÁGUA DO MUNICÍPIO DE IGARAPÉ-MIRI, INTERIOR DO ESTADO DO PARÁ.</t>
  </si>
  <si>
    <t>CONVITE 03/13</t>
  </si>
  <si>
    <t>RECURSOS PRÓPRIOS DA COSANPA, ATRAVÉS DA FONTE 60, CONTA 16.11102.930033630.7420.</t>
  </si>
  <si>
    <t xml:space="preserve">ENCIBRA S/A ESTUDOS E PROJETOS DE ENGENHARIA, </t>
  </si>
  <si>
    <t>33.160.102/0001-23</t>
  </si>
  <si>
    <t>PRESTAÇÃO DE SERVIÇOS DE ASSISTÊNCIA TÉCNICA PARA GERENCIAMENTO DOS PROGRAMAS DE INVESTIMENTO DA COSANPA, COM AVALIAÇÃO E APROVAÇÃO DE PROJETOS E SUPERVISÃO DE OBRAS EM SISTEMAS DE ABASTECIMENTO DE ÁGUA E DE ESGOTAMENTO SANITÁRIO NO ESTADO DO PARÁ.</t>
  </si>
  <si>
    <t>CONCORRENCIA NACIONAL 10/12</t>
  </si>
  <si>
    <r>
      <t>FUNCIONAL PROGRAMÁTICA: 17.512.1325-3066 – SANEAMENTO BÁSICO URBANO - PROGRAMA SANEAMENTO É VIDA, NATUREZA DA DESPESA: 45.90.65 - FONTES: 6101 CONTRA PARTIDA DO GOVERNO DO ESTADO PARA FINANCIAMENTO E 0106 – ORÇAMENTO GERAL DA UNIÃO – OGU E NATUREZA DA DESPESA: 40.90.65 - FONTES: 130 CONTRA PARTIDA DO GOVERNO DO ESTADO PARA FINANCIAMENTO E 4121 – OPERAÇÕES DE CRÉDITO – FGTS – CAIXA ECONÔMICA FEDERAL</t>
    </r>
    <r>
      <rPr>
        <b/>
        <sz val="9"/>
        <color indexed="8"/>
        <rFont val="Arial"/>
        <family val="2"/>
      </rPr>
      <t>.</t>
    </r>
  </si>
  <si>
    <t xml:space="preserve">DELFINO BORGES PINHEIRO, </t>
  </si>
  <si>
    <r>
      <t>PRESTAÇÃO DE SERVIÇOS ESPECIALIZADOS DE ELETRICIDADE EM ALTA E BAIXA TENSÃO PARA INSTALAÇÃO, SUBSTITUIÇÃO, MANUTENÇÃO PREVENTIVA E CORRETIVA EM BANCOS CAPACITORES ELÉTRICOS NAS SUBESTAÇÕES E DEMAIS ESTAÇÕES OPERACIONAIS DA COSANPA, NA REGIÃO METROPOLITANA DE BELÉM</t>
    </r>
    <r>
      <rPr>
        <sz val="10"/>
        <color indexed="8"/>
        <rFont val="Arial Narrow"/>
        <family val="2"/>
      </rPr>
      <t xml:space="preserve">. </t>
    </r>
  </si>
  <si>
    <t>DISPENSA 04/13</t>
  </si>
  <si>
    <t>PRÓPRIOS DA COSAN PA</t>
  </si>
  <si>
    <t>ABNADER DO SOCORRO DOS REIS RODRIGUES</t>
  </si>
  <si>
    <t>MAURO DA SILVA MORAES</t>
  </si>
  <si>
    <t>DET USPA</t>
  </si>
  <si>
    <t>DET - USPA</t>
  </si>
  <si>
    <t>DET- USPA</t>
  </si>
  <si>
    <r>
      <t>ELETROSEL ENGENHARIA ELÉTRICA, MONTAGENS E COMÉRCIO LTDA – EPP</t>
    </r>
    <r>
      <rPr>
        <b/>
        <u val="single"/>
        <vertAlign val="superscript"/>
        <sz val="11"/>
        <color indexed="8"/>
        <rFont val="Arial Narrow"/>
        <family val="2"/>
      </rPr>
      <t>.</t>
    </r>
  </si>
  <si>
    <r>
      <t xml:space="preserve">CONSTRUÇÃO E MONTAGEM, COM FORNECIMENTO DE MATERIAIS E EQUIPAMENTOS, DA NOVA SUBESTAÇÃO ELÉTRICA DE 150 KVA EM POSTE DE CONCRETO, </t>
    </r>
    <r>
      <rPr>
        <b/>
        <sz val="11"/>
        <color indexed="8"/>
        <rFont val="Arial Narrow"/>
        <family val="2"/>
      </rPr>
      <t xml:space="preserve">INTERLIGAÇÃO AO QUADRO DE COMANDO DO POÇO, MONTAGEM DE BARRILETE E URBANIZAÇÃO </t>
    </r>
    <r>
      <rPr>
        <b/>
        <sz val="11"/>
        <color indexed="8"/>
        <rFont val="Arial Narrow"/>
        <family val="2"/>
      </rPr>
      <t xml:space="preserve">PARA AS NOVAS INSTALAÇÕES DO NOVO POÇO ARTESIANO NO BAIRRO DA PRAINHA, PARA O SISTEMA DE ABASTECIMENTO DE ÁGUA DO MUNICÍPIO DE SANTARÉM, NO INTERIOR DO ESTADO DO PARÁ. </t>
    </r>
  </si>
  <si>
    <t>CONVITE 29/13</t>
  </si>
  <si>
    <t>FONTE 60, CONTA Nº 16.11302-9100-31110.7220.</t>
  </si>
  <si>
    <t>RONALDO KELLEY DA SILVA, GESTOR DA USRP.</t>
  </si>
  <si>
    <t xml:space="preserve">L. S. CAVALCANTE &amp; CIA LTDA - EPP, </t>
  </si>
  <si>
    <t>17.788.370/0001-38</t>
  </si>
  <si>
    <t>EXECUÇÃO DE OBRAS COM FORNECIMENTO DE MATERIAIS PARA RECUPERAÇÃO DO RESERVATÓRIO ELEVADO EXISTENTE EM CONCRETO ARMADO, COM CAPACIDADE PARA 212 M³ DE ÁGUA POTÁVEL, JUNTAMENTE COM A REFORMA DE UMA INSTALAÇÃO SANITÁRIA E DE UM ESCRITÓRIO, LOCALIZADOS NA ÁREA DO ENTORNO DO RESERVATÓRIO, NO SISTEMA DE ABASTECIMENTO DE ÁGUA DO MUNICÍPIO DE SANTA MARIA DO PARÁ.</t>
  </si>
  <si>
    <t>CONVITE 30/13</t>
  </si>
  <si>
    <t>FONTE 60, CONTA Nº 16.11302-9100-33300.7420.</t>
  </si>
  <si>
    <t>SOCIEDADE DE MEIO AMBIENTE EDUCAÇÃO</t>
  </si>
  <si>
    <t>CONVITE 31/1'3</t>
  </si>
  <si>
    <r>
      <t xml:space="preserve">EXECUÇÃO DE CURSOS E OFICINAS DO PROJETO DE TRABALHO TÉCNICO SOCIAL DAS </t>
    </r>
    <r>
      <rPr>
        <b/>
        <sz val="11"/>
        <color indexed="8"/>
        <rFont val="Arial Narrow"/>
        <family val="2"/>
      </rPr>
      <t xml:space="preserve">OBRAS DE AMPLIAÇÃO E MELHORIAS DO SISTEMA DE ABASTECIMENTO DE ÁGUA – PAC II CONTRATO Nº 350.820-19, </t>
    </r>
    <r>
      <rPr>
        <b/>
        <sz val="11"/>
        <color indexed="8"/>
        <rFont val="Arial Narrow"/>
        <family val="2"/>
      </rPr>
      <t>NO MUNICÍPIO DE ANANINDEUA, NO ESTADO DO PARÁ</t>
    </r>
  </si>
  <si>
    <t>FONTE GEP (41) E CEF (43) – CONTRATO DE REPASSE C.E.F. Nº 350.820-19.</t>
  </si>
  <si>
    <t>RETIFICAÇÃO DA CLAUSULA DE REAJUSTE</t>
  </si>
  <si>
    <t>BANCO  DO ESTADO DO PARÁ - BANPARÁ</t>
  </si>
  <si>
    <t>ESTABELECER CONDIÇÕES GERAIS E DEMAIS CRITÉRIOS AS SEREM OBSERVADOS NA consignação em folha de pagamento das parcelas relativas ao pagamento de empréstimos concedidos aos empregados da cosanpa com pagamento da folha administrativa pela cosanpa.</t>
  </si>
  <si>
    <t>LICENÇA USO  PARA OPERACIONALIZAÇÃO  DE SISTEMA DE CONTROLE DA MARGEM CONSIGNÁVEL.</t>
  </si>
  <si>
    <t xml:space="preserve"> 890.642.160-83</t>
  </si>
  <si>
    <t>LOCAÇÃO DE IMÓVEL SITUADO NA TRAVESSA MANOEL ANTONIO DOS SANTOS, Nº 178, BAIRRO CENTRO, NO MUNICÍPIO DE SÃO FELIX DO XINGÚ, ESTADO DO PARÁ, PARA ABRIGAR AS INSTALAÇÕES DO ESCRITÓRIO DA COSANPA.</t>
  </si>
  <si>
    <t>DISPENSA 01/2014</t>
  </si>
  <si>
    <t>433.548.236-15</t>
  </si>
  <si>
    <t>COSME DA ROCHA LIMA</t>
  </si>
  <si>
    <t>LOCAÇÃO DE IMÓVEL SITUADO NA RUA JARBAS PASSARINHO, Nº 46, CASA A, BAIRRO CENTRO, NO MUNICÍPIO DE JACUNDÁ, ESTADO DO PARÁ, PARA ABRIGAR AS INSTALAÇÕES DO ESCRITÓRIO DA COSANPA.</t>
  </si>
  <si>
    <t>DISPENSA 02/2014</t>
  </si>
  <si>
    <r>
      <t xml:space="preserve">TEREZA GRUVIRA DE ABREU  </t>
    </r>
    <r>
      <rPr>
        <sz val="10"/>
        <color indexed="8"/>
        <rFont val="Arial Narrow"/>
        <family val="2"/>
      </rPr>
      <t xml:space="preserve"> </t>
    </r>
  </si>
  <si>
    <t>050469042-68</t>
  </si>
  <si>
    <t>DISPENSA 03/2014</t>
  </si>
  <si>
    <t>locação de imóvel situado na Avenida Dom Sebastião Thomas, nº 65, bairro Centro, no município de Santa Maria das Barreiras, no Estado do Pará, destinado a instalação do Escritório da COSANPA.</t>
  </si>
  <si>
    <t xml:space="preserve">TRANSCIDADE SERVIÇOS AMBIENTAIS EIRELI   </t>
  </si>
  <si>
    <t xml:space="preserve">03.307.982/0001-57 </t>
  </si>
  <si>
    <t>prestação de serviços de locação de containeres do tipo caçamba estacionária, para coleta, transporte e destino final de resíduos sólidos, localizados na sede da COSANPA em São Brás e no Utinga, em Belém, no Estado do Pará</t>
  </si>
  <si>
    <t>PREGÃO 49/13</t>
  </si>
  <si>
    <t>fonte 40 (recursos próprios da COSANPA), nº 45.75141.6400, subconta 40-321179.</t>
  </si>
  <si>
    <r>
      <t xml:space="preserve">M S INSTRUMENTOS INDUSTRIAIS LTDA   </t>
    </r>
    <r>
      <rPr>
        <sz val="11"/>
        <color indexed="8"/>
        <rFont val="Arial Narrow"/>
        <family val="2"/>
      </rPr>
      <t xml:space="preserve"> </t>
    </r>
  </si>
  <si>
    <t>31.198.435/0001-16</t>
  </si>
  <si>
    <t>PREGÃO 48/13</t>
  </si>
  <si>
    <t>PROCESSAMENTO DE DADOS DO ESTADO DO PARÁ - PRODEPA.</t>
  </si>
  <si>
    <t xml:space="preserve">SINAL COM – SINALIZAÇÃO VIÁRIA E COMUNICAÇÃO VISUAL LTDA.
</t>
  </si>
  <si>
    <t xml:space="preserve">CORPORAÇÃO BRASILEIRA DE TRANSFORMADORES LTDA
</t>
  </si>
  <si>
    <t>13.587.136/0001-91</t>
  </si>
  <si>
    <t>B &amp; B ENGENHARIA LTDA.</t>
  </si>
  <si>
    <t>VERA LUCIA OLIVEIRA BRANDÃO</t>
  </si>
  <si>
    <t>PASCHOALINO &amp; PASCHOALINO LTDA - ME</t>
  </si>
  <si>
    <t>BEM VIVER EMPREENDIMENTOS LTDA</t>
  </si>
  <si>
    <t>PRESTAÇÃO DE SERVIÇOS ESTIMADOS DE 12.757 (DOZE MIL SETECENTOS E CINQÜENTA E SETE) ATENDIMENTOS MENSAIS AO CLIENTE, EM LOJA DA COSANPA.</t>
  </si>
  <si>
    <t>PRESTAÇÃO DE SERVIÇOS ESTIMADOS DE 317 (TREZENTOS E DEZESSETE) ATENDIMENTOS MENSAIS EXTERNOS COM SERVIÇOS DE ENGENHARIA.</t>
  </si>
  <si>
    <t>MKL CONSTRUÇÕES E COMÉRCIO LTDA.</t>
  </si>
  <si>
    <t>PRESTAÇÃO DE SERVIÇOS DIVERSOS PARA REALIZAÇÃO DE PROCESSOS COMERCIAIS EXECUTADOS PELA COSANPA, NA UNIDADE DE NEGÓCIO DA AUGUSTO MONTENEGRO – UNAM, NA REGIÃO METROPOLITANA DE BELÉM, ESTADO DO PARÁ.</t>
  </si>
  <si>
    <t>PRESTAÇÃO DE SERVIÇOS DIVERSOS PARA REALIZAÇÃO DE PROCESSOS COMERCIAIS EXECUTADOS PELA COSANPA, NA UNIDADE DE NEGÓCIO BR- UNBR, NA REGIÃO METROPOLITANA DE BELÉM, ESTADO DO PARÁ.</t>
  </si>
  <si>
    <t xml:space="preserve">PRÓPRIOS DA COSANPA, FONTE 40 -CONTA UNINE 4264411.9300.33110.7430.40.324177 –  SUBCONTA Nº 324177. </t>
  </si>
  <si>
    <t xml:space="preserve">PRÓPRIOS DA COSANPA, FONTE 40 -CONTA UNBA 4264411.9100.31110.7230.40.324177 SUBCONTA Nº 324177. </t>
  </si>
  <si>
    <t xml:space="preserve">PRÓPRIOS DA COSANPA, FONTE 40 -CONTA UNINE 4264411.9300.33110.7430.40.324177  </t>
  </si>
  <si>
    <t>1º TA PRAZO + 03 MESES</t>
  </si>
  <si>
    <t>FONTE 4152446997210, SUB-CONTA 40-321165</t>
  </si>
  <si>
    <t>1º TERMO ADITIVO - PRAZO</t>
  </si>
  <si>
    <t xml:space="preserve">GOVERNO DO ESTADO DO PARÁ E CAIXA ECONÔMICA FEDERAL.
</t>
  </si>
  <si>
    <t>RECURSOS PRÓRPIOS DA COSANPA.</t>
  </si>
  <si>
    <t>RECURSOS PRÓPRIOS DA COSANPA.</t>
  </si>
  <si>
    <t xml:space="preserve">GOVERNO DO ESTADO DO PARÁ E PELA CAIXA ECONÔMICA FEDERAL.
</t>
  </si>
  <si>
    <t xml:space="preserve">
RECURSOS PRÓPRIOS DA COSANPA.</t>
  </si>
  <si>
    <r>
      <t>FORNECIMENTO DE TRÊS PAINÉIS ELÉTRICOS DE COMANDO COM PARTIDA COMPENSADA POR AUTO TRANSFORMADOR PARA ACIONAMENTO DE MOTORES ELÉTRICOS DE 200 CV – 440 VOLT  E DOIS QUADROS GERAIS DE BAIXA TENSÃO ELÉTRICA PARA PROTEÇÃO DE CIRCUITOS DE 440 VOLT E 220 VOLT, DESTINADOS A ESTAÇÃO DE TRATAMENTO E ELEVATÓRIA DE ÁGUA TRATADA DO 5</t>
    </r>
    <r>
      <rPr>
        <sz val="12"/>
        <color indexed="8"/>
        <rFont val="Arial"/>
        <family val="2"/>
      </rPr>
      <t>º</t>
    </r>
    <r>
      <rPr>
        <sz val="10"/>
        <color indexed="8"/>
        <rFont val="Times New Roman"/>
        <family val="1"/>
      </rPr>
      <t xml:space="preserve">  </t>
    </r>
    <r>
      <rPr>
        <b/>
        <sz val="12"/>
        <color indexed="8"/>
        <rFont val="Arial"/>
        <family val="2"/>
      </rPr>
      <t>SETOR OPERACIONAL, QUE INTEGRA I SISTEMA DE ABASTECIMENTO DE ÁGUA DO MUNICIPIO DE BELÉM, ESTADO DO PARÁ.</t>
    </r>
  </si>
  <si>
    <t>MLM ACIONAMENTOS E AUTOMAÇÃO ELÉTRICA LTDA.</t>
  </si>
  <si>
    <t>71.285.704/0001-04</t>
  </si>
  <si>
    <t>OBJETO/ SOLICITANTE</t>
  </si>
  <si>
    <t xml:space="preserve">USOS  </t>
  </si>
  <si>
    <t>DF</t>
  </si>
  <si>
    <t xml:space="preserve">6º </t>
  </si>
  <si>
    <t>ARQUIMEDES AUTOMAÇÃO E INFORMÁTICA LTDA</t>
  </si>
  <si>
    <t>05.374.975/0001-01</t>
  </si>
  <si>
    <t>FORNECIMENTO DE OITO MICROCOMPUTADORES (ESTAÇÃO DE TRABALHO), PARA ATENDER DEMANDA DAS UNIDADES DE SERVIÇOS E NEGÓCIOS DA COSANPA</t>
  </si>
  <si>
    <t>PREGÃO ELETRONICO 08/2012</t>
  </si>
  <si>
    <t>PRÓPRIOS DA COSANPA CONTA 41-73121-4200 - SUBCONTA 40-202052</t>
  </si>
  <si>
    <t>PROJETO DE DESENVOLVIMENTO INSTITUCIONAL DE READEQUAÇÃO DO AMBIENTE DE TECNOLOGIA DA INFORMAÇÃO DA COSANPA – FASE IV.</t>
  </si>
  <si>
    <t>CONTRAÇÃO DE SERVIÇOS JURÍDICO DE CONSULTORIA E ASSESSORIA PARA A DIRETORIA DE MERCADO, NAS ÁREAS DE DIREITO DO CONSUMIDOR E COMERCIAL, PARA PROMOVER A DEFESA DA COSANPA EM DEMANDAS EM TODAS AS INSTÂNCIAS E TRIBUNAIS.</t>
  </si>
  <si>
    <t>SUSPENSO EM 22/08/2011</t>
  </si>
  <si>
    <t>ACS</t>
  </si>
  <si>
    <t>CONSÓRCIO FORMADO PELAS EMPRESAS CMT ENGENHARIA LTDA E CR EMPREENDIMENTOS E CONSTRUÇÕES LTDA.</t>
  </si>
  <si>
    <t>TOTVS S. A.</t>
  </si>
  <si>
    <t xml:space="preserve"> PRÓPRIOS DA COSANPA</t>
  </si>
  <si>
    <t xml:space="preserve"> PRÓPRIOS DA COSANPA, ATRAVÉS DA CONTA Nº 44.42122.8200-32170.7320, SUBCONTA Nº 324175. </t>
  </si>
  <si>
    <t xml:space="preserve">  FONTE 40 (RECURSOS PRÓPRIOS DA COSANPA), CONTAS Nº 4264411999200, SUBCONTA Nº 3241720.</t>
  </si>
  <si>
    <t xml:space="preserve">  DM</t>
  </si>
  <si>
    <t xml:space="preserve"> DISPEN AS 08/11</t>
  </si>
  <si>
    <t xml:space="preserve"> DM</t>
  </si>
  <si>
    <t>FONTE 061- GOVERNO DO ESTADO DO PARÁ E FONTE 63 - CAIXA ECONOMICA FEDERAL / FGTS). CONTAS ORÇAMENTÁRIAS 41.71406-4100 - 10000 - 4210 - 41.399214 E 41.71406-4100 -10000 - 4210- 43.399214.</t>
  </si>
  <si>
    <t>ELABORAÇÃO DO PROJETO EXECUTIVO DA ESTAÇÃO DE TRATAMENTO DE ESGOTO SANITÁRIO DO UNA – MUNICÍPIO DE BELÉM – PARÁ – TRATAMENTO COMPLEMENTAR..</t>
  </si>
  <si>
    <t>CONTRATAÇÃO DE EMPRESA PARA FORNECIMENTO DE 300 TONELADAS DE FLUORSILICATO DE SODIO PARA A COSANPA.</t>
  </si>
  <si>
    <t>PREGÃO 21/10</t>
  </si>
  <si>
    <t>GIBERTONI CABOS E ELÉTRICA LTDA</t>
  </si>
  <si>
    <t>FORNECIMENTO DE MATERIAIS ELÉTRICOS PARA MANUTENÇÃO CORRETIVA NOS EQUIPAMENTOS ELÉTRICOS DAS UNIDADES DE NEGÓCIOS DA COSANPA NO ESTADO DO PARÁ.</t>
  </si>
  <si>
    <t>TERCEIRA ONDA SERVIÇOS LTDA</t>
  </si>
  <si>
    <t>TP 13/10</t>
  </si>
  <si>
    <t>COSANPA CONTA 44.42112-8100 70000 – 6210 – SUB CONTA 40-322164</t>
  </si>
  <si>
    <t>CONSÓRCIO CMT/ CR</t>
  </si>
  <si>
    <t>CN 11/09</t>
  </si>
  <si>
    <t>KARINA PEREIRA PIMENTA VIEIRA</t>
  </si>
  <si>
    <t>CC 61/10</t>
  </si>
  <si>
    <r>
      <t>GOVERNO DO ESTADO DO PARÁ e pela CAIXA ECONÔMICA FEDERAL, BELÉM CEF 1: CONTRATO 156.732-30/200</t>
    </r>
    <r>
      <rPr>
        <sz val="11"/>
        <color indexed="8"/>
        <rFont val="Arial"/>
        <family val="2"/>
      </rPr>
      <t>5.</t>
    </r>
  </si>
  <si>
    <t>PRESTAÇÃO DE SERVIÇOS DIVERSOS PARA REALIZAÇÃO DE PROCESSOS COMERCIAIS EXECUTADOS PELA COSANPA, NA UNIDADE DE NEGÓCIO NORTE – UNINORTE, NA REGIÃO METROPOLITANA DE BELÉM, ESTADO DO PARÁ.</t>
  </si>
  <si>
    <t>PRESTAÇÃO DE SERVIÇOS DIVERSOS PARA REALIZAÇÃO DE PROCESSOS COMERCIAIS EXECUTADOS PELA COSANPA, NA UNIDADE DE NEGÓCIO SUL – UNISUL, NA REGIÃO METROPOLITANA DE BELÉM, ESTADO DO PARÁ.</t>
  </si>
  <si>
    <t>NEUZA DA SILVA BANDEIRA</t>
  </si>
  <si>
    <t>ELABORAÇÃO DO PROJETO EXECUTIVO DA REABILITAÇÃO DA ESTAÇÃO DE TRATAMENTO DE ESGOTO SANITÁRIO DO COQUEIRO (ETE COQUEIRO), LOCALIAQADA NO MUNICÍPIO DE BELÉM – PARÁ.</t>
  </si>
  <si>
    <t>CC 92/08</t>
  </si>
  <si>
    <t>CEF E GOVERNO DO ESTADO – CONTA 16.21102820020100.6310</t>
  </si>
  <si>
    <t xml:space="preserve">5º </t>
  </si>
  <si>
    <t>V. M. B. PIQUEIRA</t>
  </si>
  <si>
    <t>PRESTAÇÃO DE SERVIÇOS DE MANUTENÇÃO NOS JARDINS E VASOS DE PLANTAS NATURAIS DA COSANPA EM SÃO BRAZ.</t>
  </si>
  <si>
    <t>SEM LICITAÇÃO</t>
  </si>
  <si>
    <t>PRESTAÇÃO DE TRABALHOS JURIDICOS DE CONSULTORIA PARA A DIRETORIA DE MERCADO DA COSANPA.</t>
  </si>
  <si>
    <t>CONVITE 10/12</t>
  </si>
  <si>
    <t>Próprios da cosanpa, fonte  40 conta .4373511995100 - sub conta 304110</t>
  </si>
  <si>
    <t xml:space="preserve">ASSESSOR DA DM </t>
  </si>
  <si>
    <t>PRESTAÇÃO DE SERVIÇOS COMERCIAIS DIVERSOS, SERVIÇOS DE COBRANÇA E LEITURA COM IMPRESSÃO SIMULTÂNEA, DE CLIENTES PERTENCENTES À UNIDADE DE NEGÓCIO DE BRAGANÇA, NO INTERIOR DO ESTADO DO PARÁ, ATENDIDAS PELA COSANPA.</t>
  </si>
  <si>
    <t>PRESTAÇÃO DE SERVIÇOS COMERCIAIS DIVERSOS, SERVIÇOS DE COBRANÇA E LEITURA COM IMPRESSÃO SIMULTÂNEA, DE CLIENTES PERTENCENTES À UNIDADE DE NEGÓCIO DE SANTARÉM, NO INTERIOR DO ESTADO DO PARÁ, ATENDIDAS PELA COSANPA,</t>
  </si>
  <si>
    <t>BLASKOVSKI E ZUBIAURRE SERVIÇOS LTDA.-ME</t>
  </si>
  <si>
    <t>10.267.411/0001-00</t>
  </si>
  <si>
    <t xml:space="preserve">HUASCAR DE LEMOS ANGELIM          </t>
  </si>
  <si>
    <t>097.315.472-15.</t>
  </si>
  <si>
    <t>CONVITE 34/11</t>
  </si>
  <si>
    <t>FONTE 40 – CONTA 43241012400 – SUB CONTA 399214</t>
  </si>
  <si>
    <t xml:space="preserve">PRESIDENCIA </t>
  </si>
  <si>
    <t>FORNECIMENTO DE 02 (DUAS) BOMBAS CENTRÍFUGAS DE EIXO HORIZONTAL</t>
  </si>
  <si>
    <t>EXECUÇÃO DE SERVIÇOS DE CONSTRUÇÃO DE MURO – PADRÃO COSANPA, INCLUINDO FORNECIMENTO DE MATERIAL, ALÉM DE ROÇAGEM E CAPINA DA ÁREA, INSTALAÇÕES ELÉTRICAS, PINTURA E LOGOMARCA DA COSANPA, DA ESTAÇÃO DE TRATAMENTO DE ESGOTO – ETE, DO CONJUNTO SIDERAL, LOCALIZADA NA PASSAGEM SÃO FRANCISCO, S/N, EM BELÉM- ESTADO DO PARÁ.</t>
  </si>
  <si>
    <t>PRÓPRIO</t>
  </si>
  <si>
    <t>PROPRIO DA COSANPA, CONTA Nº 40-321161 / 4575141996400</t>
  </si>
  <si>
    <t>RM MÁQUINAS E SISTEMAS LTDA</t>
  </si>
  <si>
    <t>18.793.752/0001-12</t>
  </si>
  <si>
    <t>FORNECIMENTO DE 15 ESTABILIZADORES DE TENSÃO</t>
  </si>
  <si>
    <t>PREGÃO 28/2011</t>
  </si>
  <si>
    <t>PREGAO 22/06/2012</t>
  </si>
  <si>
    <t>142.102.072-68</t>
  </si>
  <si>
    <t>PREGAO 33/08</t>
  </si>
  <si>
    <t>CEF/GEP Conta 1.6.19502 10000 3510 61 e 1.6.19502 6400 10000 3510 63</t>
  </si>
  <si>
    <t>CONSTRUTORES ASSOCIADOS LTDA</t>
  </si>
  <si>
    <t>175121227 3066 459065 FONTES 4121 E 0106 - OGU</t>
  </si>
  <si>
    <t>CREDENCIAMENTO VAGO</t>
  </si>
  <si>
    <t>PREGÃO 1/10/2012</t>
  </si>
  <si>
    <t>INEXIGIBILIDADE  2/10/2012</t>
  </si>
  <si>
    <t>FONTE COSANPA CONTA 457533 1997400 SUB CONTA 40.3216</t>
  </si>
  <si>
    <t>INEXIGIBILIDADE 3/10/2012</t>
  </si>
  <si>
    <t>COSANPA CONTA 4575331997400 – SUBCONTA 40-321155</t>
  </si>
  <si>
    <t>CC 20/10/2012</t>
  </si>
  <si>
    <t>PREGÃO 2/10/2012</t>
  </si>
  <si>
    <t>COSANPA CONTA 4575331997400 SUB CONTA 40-321155</t>
  </si>
  <si>
    <t>VALOR MENSAL DO ALUGUEL SERÁ DE R$ 2.000,00 NO PERÍODO DE 01/08/2010 A 31/07/2011 E DE R$ 5.000,00 NO PERÍODO DE 01/08/2011 A 01/08/2012, SOFRENDO REAJUSTES ANUAIS COM BASE O IPC DA FUNDAÇÃO GETÚLIO VARGAS.</t>
  </si>
  <si>
    <t>GRUPO LIDER SUPERMERCADO E MAGAZINE (NÃO ESTÁ NA PASTA)</t>
  </si>
  <si>
    <t>INEXIGIDADE DE 06/10</t>
  </si>
  <si>
    <r>
      <t xml:space="preserve"> FONTE 40 (RECURSOS PRÓPRIOS DA COSANPA), CONTAS Nº 4373511995100 SUBCONTA 323167. </t>
    </r>
    <r>
      <rPr>
        <b/>
        <sz val="11"/>
        <color indexed="10"/>
        <rFont val="Arial"/>
        <family val="2"/>
      </rPr>
      <t xml:space="preserve"> </t>
    </r>
  </si>
  <si>
    <t>CN 08/09</t>
  </si>
  <si>
    <t>PRESTAÇÃO DE SERVIÇOS ESPECIALIZADOS EM DIREITO FUNDIÁRIO, INSERINDO O ACOMPANHAMENTO DE PROCESSOS DE DESAPROPRIAÇÃO AJUIZADOS PELO ESTADO EM FAVOR DA COSANPA, COM DILIGÊNCIAS JUNTO A PGE, SEOP, JUSTIÇA COMUM E CARTÓRIOS, PODENDO AINDA REALIZAR TRABALHOS JURÍDICOS DE CONSULTORIA E ASSESSORIA NAS ÁREAS DO DIREITO ADMINISTRATIVO, DIREITO DO TRABALHO E DIREITO CIVIL, PODENDO TAMBÉM A CRITÉRIO DA PROCURADORIA JURÍDICA DA COMPANHIA, EXERCER A REPRESENTAÇÃO DA COSANPA, EM QUALQUER JUÍZO, TRIBUNAL OU REPARTIÇÃO.</t>
  </si>
  <si>
    <t>CONVITE 50/12</t>
  </si>
  <si>
    <t>FONTE 40 – CONTA 43241012400 – SUB CONTA 399214.</t>
  </si>
  <si>
    <t>CONTRAÇÃO DE SERVIÇOS ESPECIALIZADOS EM DIREITO FUNDIÁRIO, INSERINDO O ACOMPANHAMENTO DE PROCESSO DE DESAPROPRIAÇÃO AJUIZADOS PELO ESTADO EM FAVOR DA COSANPA COM DILIGÊNCIAS JUNTO A PGE, SEOP, JUSTIÇA COMUM E CARTÓRIOS, PODENDO REALIZAR PRESTAÇÃO DE TRABALHOS JURÍDICOS DE CONSULTORIA E ASSESSORIA NAS ÁREAS DO DIREITO ADMINISTRATIVO, DIREITO DO TRABALHO E DIREITO CIVIL, PODENDO TAMBÉM A CRITÉRIO DA PROCURADORIA JURÍDICA DA COMPANHIA, EXERCER A REPRESENTAÇÃO DA COSANPA, EM QUALQUER JUÍZO, TRIBUNAL OU REPARTIÇÃO.</t>
  </si>
  <si>
    <t>DATAASSINATURA</t>
  </si>
  <si>
    <r>
      <t>FONTE 40 (RECURSOS PRÓPRIOS DA COSANPA), CONTA 4373511995100, SUBCONTA 334204</t>
    </r>
    <r>
      <rPr>
        <sz val="11"/>
        <color theme="1"/>
        <rFont val="Arial"/>
        <family val="2"/>
      </rPr>
      <t>.</t>
    </r>
  </si>
  <si>
    <r>
      <t>STSEL S.T. SERVIÇOS ELÉTRICOS LTDA</t>
    </r>
    <r>
      <rPr>
        <sz val="11"/>
        <color theme="1"/>
        <rFont val="Arial"/>
        <family val="2"/>
      </rPr>
      <t>.</t>
    </r>
  </si>
  <si>
    <t>02.761.142/0001-05</t>
  </si>
  <si>
    <t>CONSTRUÇÃO E MONTAGEM, COM FORNECIMENTO DE MATERIAIS E EQUIPAMENTOS PELA CONTRATADA, DA NOVA SUBESTAÇÃO ELÉTRICA DE 150 KVA EM POSTE DE CONCRETO, PARA REGULARIZAÇÃO DAS CONDIÇÕES TÉCNICAS DAS INSTALAÇÕES DO SISTEMA DE ABASTECIMENTO DE ÁGUA DO MUNICÍPIO DE SALVATERRA – INTERIOR DO ESTADO DO PARÁ.</t>
  </si>
  <si>
    <t>DISPENSA 01/13</t>
  </si>
  <si>
    <t>FONTE 60, CONTA 16.11101-410033650-7420</t>
  </si>
  <si>
    <t>GESTOR DA USRP</t>
  </si>
  <si>
    <t>CONTRATAÇÃO DE EMPRESA DE ENGENHARIA PARA EXECUÇÃO DE OBRAS DE SANEAMENTO DO PROGRAMA DE ACELERAÇÃO DO CRESCIMENTO – PAC, QUE INCLUEM: EXECUÇÃO DE OBRAS E SERVIÇOS PARA AMPLIAÇÃO DO SISTEMA DE ABASTECIMENTO DE ÁGUA E IMPLANTAÇÃO DO SISTEMA DE ESGOTAMENTO SANITÁRIO DA OCUPAÇÃO CHE GUEVARA NA CIDADE DE MARITUBA - PARÁ.</t>
  </si>
  <si>
    <t>CON 14/07</t>
  </si>
  <si>
    <t>AQUISIÇÃO DE MATERIAIS PARA USO EM MANUTENÇÃO PREVENTIVA E CORRETIVA NOS EQUIPAMENTOS DAS ELEVATÓRIAS DO GUAMÁ, BOLONHA E UTINGA.</t>
  </si>
  <si>
    <t xml:space="preserve">FORNECIMENTO DE EQUIPAMENTOS DE INFORMÁTICA (ESTAÇÃO DE TRABALHO), PARA UNIDADES DE SERVIÇOS E NEGÓCIOS DA COSANPA, </t>
  </si>
  <si>
    <t>GOVERNO DO ESTADO DO PARÁ fonte 41 e CAIXA ECONÔMICA FEDERAL - fonte 43.</t>
  </si>
  <si>
    <t>13.976.658/0001-85</t>
  </si>
  <si>
    <t>06.237.792/0001-07</t>
  </si>
  <si>
    <t>EXECUÇÃO DE SERVIÇOS ESPECIALIZADOS PELA CONTRATADA, PARA DRAGAGEM SUBAQUÁTICA DE MATERIAL ARGILOSILTOSOS SEDIMENTADO NO CANAL DE APROXIMAÇÃO DOS POÇOS DE SUCÇÃO DAS ELEVATÓRIAS DE ÁGUA BRUTA DO RIO GUAMÁ.</t>
  </si>
  <si>
    <t>CONVITE 01/2012</t>
  </si>
  <si>
    <t>05.568.541/0001-34</t>
  </si>
  <si>
    <t>FORNECIMENTO, PELA CONTRATADA, de 07 NOBREAKS PARA O PROJETO DE RECADASTRAMENTO DE CLIENTES DA COSANPA</t>
  </si>
  <si>
    <t>PREGÃO 17/2011</t>
  </si>
  <si>
    <t>03.066.290/0001-64</t>
  </si>
  <si>
    <t xml:space="preserve">HRCS EMPREENDIMENTOS  LTDA
</t>
  </si>
  <si>
    <t>PREGÃO 34/2011</t>
  </si>
  <si>
    <t>PRÓPRIOS DA COSANPA, CONTA Nº 41- 73121-4200, SUBCONTA 40- 202052</t>
  </si>
  <si>
    <t>13.559.415/0001-41</t>
  </si>
  <si>
    <t>TORNEADORA LUNA LTDA</t>
  </si>
  <si>
    <t>PREGÃO 35/2011</t>
  </si>
  <si>
    <t>PLINIO DOS SANTOS LEGNARI JUNIOR – ME-</t>
  </si>
  <si>
    <t>01.770.498/0001-34</t>
  </si>
  <si>
    <t>PREGÃO 38/2011</t>
  </si>
  <si>
    <t>PRÓPRIOS DA COSANPA.</t>
  </si>
  <si>
    <t>DANFOSS DO BRASIL INDÚSTRIA E COMÉRCIO LTDA.</t>
  </si>
  <si>
    <t>62.158.480/0001-70</t>
  </si>
  <si>
    <t>PREGÃO  02/2012</t>
  </si>
  <si>
    <t xml:space="preserve">SPEED – ENCOMENDAS EXPRESSAS LTDA
</t>
  </si>
  <si>
    <t>12.541.655/0001-56</t>
  </si>
  <si>
    <t>PREGÃO 03/12</t>
  </si>
  <si>
    <t>83.337.576/0001-76</t>
  </si>
  <si>
    <t xml:space="preserve">MOTOFER MOTORES FERRAGENS E MATERIAL DE CONSTRUÇÃO  LTDA. 
</t>
  </si>
  <si>
    <t>PREGÃO 35/11</t>
  </si>
  <si>
    <t xml:space="preserve"> 05.039.642/0001-18</t>
  </si>
  <si>
    <t>SOCIEDADE CIVIL SANEAMENTO LTDA - SCS.</t>
  </si>
  <si>
    <t>PRESTAÇÃO DE SERVIÇOS DE ATENDIMENTOS INTERNOS E EXTERNOS AOS CLIENTES DA COSANPA NAS UNIDADES.</t>
  </si>
  <si>
    <t>AUMENTO DE QUANTITATIVO  + 10.012,41 VALOR TOTAL 120.148,92</t>
  </si>
  <si>
    <t>06.331.890/0001-09</t>
  </si>
  <si>
    <t>ELABORADO ADITIVO</t>
  </si>
  <si>
    <t>MANUTENÇÃO CORRETIVA E PREVENTIVA SUBSTITUIÇÃO DE COMPONENTES, FORNECIMENTO DE PEÇAS E ACESSÓRIOS PARA BOMBAS DE EIXO VERTICAL E HORIZONTAL.</t>
  </si>
  <si>
    <t>JL COMÉRCIO E INDÚSTRIA LTDA. - ME</t>
  </si>
  <si>
    <t>PREGÃO 09/13</t>
  </si>
  <si>
    <t>FORNECIMENTO DE CONEXÕES EM FERRO GALVANIZADO NOS DIÂMETROS 1” A 6”, QUE SERÃO USADOS NA MANUTENÇÃO PREVENTIVA E CORRETIVA NOS EQUIPAMENTOS ELÉTRICOS INSTALADOS NAS UNIDADES DE PRODUÇÃO ARTESIANA EXISTENTES NAS UNIDADES DE NEGÓCIOS DA COSANPA, NO ESTADO DO PARÁ.</t>
  </si>
  <si>
    <r>
      <t>ADEPAL EQUIPAMENTOS E COMPONENTES LTDA. - EPP</t>
    </r>
    <r>
      <rPr>
        <sz val="11"/>
        <color indexed="8"/>
        <rFont val="Arial Narrow"/>
        <family val="2"/>
      </rPr>
      <t xml:space="preserve"> </t>
    </r>
  </si>
  <si>
    <t>13.701.493/0001-39</t>
  </si>
  <si>
    <t>PREGÃO 07/13</t>
  </si>
  <si>
    <t>FORNECIMENTO DE MOTOR ELÉTRICO TRIFÁSICO DE INDUÇÃO COM 250 CV – 4.000 VOLT PARA ESTAÇÃO ELEVATÓRIA DE ÁGUA TRATADA DO COMPLEXO BOLONHA PARA ZONA DE EXPANSÃO DE BELÉM/PA</t>
  </si>
  <si>
    <t>RECURSOS PRÓPRIOS DA COSANPA, CONTA Nº 15.11301.6400-20000.5352, SUBCONTA 204005</t>
  </si>
  <si>
    <t>PRÓPRIOS DA COSANPA, CONTA 45-75331-7400-20000.5510, SUBCONTA 214077</t>
  </si>
  <si>
    <t>US -  LOGISTICA</t>
  </si>
  <si>
    <t xml:space="preserve"> FONTE COSANPA, CONTA 4575331997400, SUBCONTA 40-321160</t>
  </si>
  <si>
    <t>AUMENTO QUANTITATIVO + R$ 142.041,24- 5º TA REAJUSTE DE PREÇOS ACRÉSCIMO 53.964,20 TOTAL GERAL DO CONTRATO 810.825,32CONTRATO RESCINDIDO AMIGAVELMENTE- COSANPA RECONHECE QUE AINDA DEVE 69.362,75 QUE DEVERÁ SER PAGO 30 DIAS A PARTIR DA ASSINATURA DESTE INSTRUMENTO QUE FOI 24/04/2013.</t>
  </si>
  <si>
    <t>SOLONILCE PESSOA DA NOBREGA</t>
  </si>
  <si>
    <t>217.949.282-00</t>
  </si>
  <si>
    <t>PRESTAÇÃO DE SERVIÇO PELA CONTRATADA, PARA ATUAR NO PTTS – TRABALHO TÉCNICO SOCIAL DAS OBRAS DO MUNICÍPIO DE MARABÁ, COM EXPERIÊNCIA EM DESENVOLVIMENTO COMUNITÁRIO, COM ÊNFASES EM AÇÕES COMUNITÁRIAS PREVISTAS NOS PROJETOS DO PAC – CONTRATO Nº 276.529-09, NAS OBRAS DA 3ª ETAPA DE IMPLANTAÇÃO DO SISTEMA DE ABASTECIMENTO DE ÁGUA DA CIDADE DE MARABÁ, ESTADO DO PARÁ.</t>
  </si>
  <si>
    <t>CONVITE 08/13</t>
  </si>
  <si>
    <t>CAIXA ECONÔMICA FEDERAL, ATRAVÉS DO CONTRATO DE REPASSE Nº 276.529-09, CONTA E SUB CONTA: 16.21102.2120.32110.7320-61-0290899991.</t>
  </si>
  <si>
    <t xml:space="preserve">FUNDAÇÃO DE CIÊNCIA, APLICAÇÕES E TECNOLOGIA ESPACIAIS- FUNCATE </t>
  </si>
  <si>
    <t>51.619.104/0001-10.</t>
  </si>
  <si>
    <t>G G M NEGRÃO – EPP</t>
  </si>
  <si>
    <t>PRESTAÇÃO DE SERVIÇOS EM TECNOLOGIA DA INFORMAÇÃO PARA MANUTENÇÃO, DESENVOLVIMENTO E SUPORTE TÉCNICO AO SISTEMA DE RECURSOS HUMANOS PROTHEUS 10 DA TOTVS.</t>
  </si>
  <si>
    <t>CONVITE 47/12</t>
  </si>
  <si>
    <t>PRÓPRIOS DA COSANPA – CENTRO CONTÁBIL: 100002410, CONTA: 45752175300, GS: 40 E SUBCONTA: 323172.</t>
  </si>
  <si>
    <t>097.315.472-15</t>
  </si>
  <si>
    <t>HUASCAR JOÃO DE LEMOS ANGELIM JÚNIOR</t>
  </si>
  <si>
    <t>PRESTAÇÃO DE SERVIÇOS DE MANUTENÇÃO PREVENTIVA E CORRETIVA, COM FORNECIMENTO INTEGRAL DE PEÇAS E DEMAIS MATERIAIS NECESSÁRIOS À EXECUÇÃO DOS SERVIÇOS EM 87 APARELHOS DE AR CONDICIONADO DO TIPO JANELA E 130 DO TIPO SPLIT, NO TOTAL DE 217 UNIDADES.</t>
  </si>
  <si>
    <t>PRESTAÇÃO DE SERVIÇOS DE TELEFONIA MÓVEL PESSOAL (SMP) E FIXA COMUTADA (STFC), INCLUINDO UM SISTEMA INFORMATIZADO DE GERENCIAMENTO ON-LINE QUE PERMITA A VISUALIZAÇÃO E GERENCIAMENTO DE TODAS AS LINHAS FIXAS E MÓVEIS CONTRATADAS E FATURAS DO PLANO CORPORATIVO.</t>
  </si>
  <si>
    <t>EXECUÇÃO DE SERVIÇOS COM FORNECIMENTO DE MÃO DE OBRA, MATERIAIS E EQUIPAMENTOS NECESSÁRIOS E SUFICIENTES PARA RETIRADA DE VAZAMENTOS NA REDE DE DISTRIBUIÇÃO E RAMAIS PREDIAIS DE ÁGUA NA REGIÃO METROPOLITANA DE BELÉM– LOTE I (UNISUL).</t>
  </si>
  <si>
    <t>CN 05/11</t>
  </si>
  <si>
    <t xml:space="preserve">SERVPRED SERVIÇOS PREDIAIS INTELIGENTES LTDA. 
</t>
  </si>
  <si>
    <t>EXECUÇÃO DE 11.445 SERVIÇOS DE HIDROMETRAÇÃO, SENDO 6.535 INSTALAÇÕES /SUBSTITUIÇÕES DE KITS DE HIDRÕMETROS DE  20 MM, 4.853 SERVIÇOS  COMPLEMENTARES E 57 OUTROS SERVIÇOS NOS IMÓVEIS LOCALIZADOS NO MUNICIPIO DE BELÉM, NA UNIDADE DE NEGOCIOS SUL - UNISUL, NO ESTADO DO PARÁ, PROGRAMA DE DESENVOLVIMENTO INSTITUCIONAL - PDI  DE MICROMEDIÇÃO - CEF I</t>
  </si>
  <si>
    <t>CONSÓRCIO TERRAPLENA &amp; CONSTRUTORES ASSOCIADOS</t>
  </si>
  <si>
    <t>CONTÉCNICA CONSULTORIA TÉCNICA.</t>
  </si>
  <si>
    <t>TP 12/2009</t>
  </si>
  <si>
    <t>PRAZO PRORROGADO</t>
  </si>
  <si>
    <t>HITA ENGENHARIA LTDA.</t>
  </si>
  <si>
    <t>TP 25/2009</t>
  </si>
  <si>
    <t xml:space="preserve">CONTA DA FUNCIONAL PROGRAMÁTICA 17.512.1325.3066 – SANEAMENTO BÁSICO URBANO – PROGRAMA  SANEAMENTO   É  VIDA, NATUREZA  DAS  DESPESAS 459.065 - FONTE: 6101 (GEP) – CONTRA PARTIDA DO GOVERNO DO ESTADO PARA CONVÊNIO E 0106 (OGU) – CAIXA ECONÔMICA FEDERAL, CONTRATO DE REPASSE: 350.768-93. </t>
  </si>
  <si>
    <t>4º</t>
  </si>
  <si>
    <t>USPA</t>
  </si>
  <si>
    <t>-</t>
  </si>
  <si>
    <t>DM</t>
  </si>
  <si>
    <t>UEIS</t>
  </si>
  <si>
    <t>AMBIENTAL ENGENHARIA LTDA</t>
  </si>
  <si>
    <t>LENISE AYRES PEREIRA.</t>
  </si>
  <si>
    <t>PJU</t>
  </si>
  <si>
    <t>SERVIÇOS PARA COMPLEMENTAÇÃO DO PROJETO BÁSICO PARA MELHORIA DO SISTEMA DE ABASTECIMENTO DE ÁGUA DA CIDADE DE ALENQUER, ESTADO DO PARÁ.</t>
  </si>
  <si>
    <t>PRÓPRIOS</t>
  </si>
  <si>
    <t>FORNECIMENTO DE 48 TONELADAS DE POLÍMEROS FLOCULANTE BAIXO CATIÔNICO, NÃO IÔNICO E BAIXO ANIÔNICO, EM EMULSÃO.</t>
  </si>
  <si>
    <t>DO</t>
  </si>
  <si>
    <t xml:space="preserve">USAG </t>
  </si>
  <si>
    <t xml:space="preserve"> DISPENSA 05/11</t>
  </si>
  <si>
    <t>FORNECIMENTO DE MATERIAL HIDRÁULICO (TUBOS E CONEXÕES EM PVC/PBA E PVC/DEFOFO)- LOTE II, PARA EXECUÇÃO DE SERVIÇOS DE MANUTENÇÃO PREVENTIVA E/OU CORRETIVA NAS REDES DE DISTRIBUIÇÃO DOS SISTEMAS DE ABASTECIMENTO DE ÁGUA DA COSANPA NO ESTADO DO PARÁ</t>
  </si>
  <si>
    <t xml:space="preserve"> CONVITE 31/11   </t>
  </si>
  <si>
    <t xml:space="preserve"> INEXIGIBILIDADE 01/2011</t>
  </si>
  <si>
    <t xml:space="preserve">USPA </t>
  </si>
  <si>
    <t>RETIFICAÇÃO DO VENCIMENTO DO PRAZO CONTRATUAL</t>
  </si>
  <si>
    <t>2º AUMENTO DE QUANTITATIVO + 18.000,00 - VALOR TOTAL PASSA PARA 108.000,00</t>
  </si>
  <si>
    <t>BANCO DO BRASIL S.A.</t>
  </si>
  <si>
    <t>00.000.000/0001-91</t>
  </si>
  <si>
    <t xml:space="preserve">DANIELA NOGUEIRA DA MATA </t>
  </si>
  <si>
    <t>920.974.642-20</t>
  </si>
  <si>
    <t xml:space="preserve">HIDRO ENGENHARIA SANITÁRIA E AMBIENTAL LTDA. </t>
  </si>
  <si>
    <t>22.973.408/0001-82</t>
  </si>
  <si>
    <t>COORDENADORA DO PDI DE MICROMEDIÇÃO</t>
  </si>
  <si>
    <t>PREGÃO ELETRONICO 09/2012</t>
  </si>
  <si>
    <t xml:space="preserve">DO </t>
  </si>
  <si>
    <t>ASSESSOR DA DM</t>
  </si>
  <si>
    <t>SANTOS E MEDEIROS INSTALAÇÕES ELÉTRICAS  E CONSTRUÇÕES LTDA.</t>
  </si>
  <si>
    <t>TSJ TELEMARKETING LTDA.</t>
  </si>
  <si>
    <t>USGN</t>
  </si>
  <si>
    <t>BANCO DO BRASIL</t>
  </si>
  <si>
    <t>CETAP – CENTRO DE EXTENSÃO, TREINAMENTO E APERFEIÇOAMENTO PROFISSIONAL S/C LTDA.</t>
  </si>
  <si>
    <t>03.199.479/0001-25</t>
  </si>
  <si>
    <t>EXECUÇÃO DE SERVIÇO DE CONSERVAÇÃO E LIMPEZA DE UNIDADES DE TRATAMENTO, CONSISTINDO EM: 06 TANQUES DE FLOCULAÇÃO E 06 TANQUES DE SEDIMENTAÇÃO E SEUS DISPOSITIVOS DE ADMISSÃO DE ÁGUA, REMOÇÃO E DESCARTE DE LODO DA ESTAÇÃO DE TRATAMENTO DE ÁGUA DO BOLONHA, EM BELÉM – PARÁ.</t>
  </si>
  <si>
    <t>PREGÃO 05/12</t>
  </si>
  <si>
    <t>15.321.193/0001-50</t>
  </si>
  <si>
    <t>IMBIL INDUSTRIA E MANUTENÇÃO DE BOMBAS ITA LTDA</t>
  </si>
  <si>
    <t>056.346.012-15</t>
  </si>
  <si>
    <t>13.197.795/0001-11</t>
  </si>
  <si>
    <t>1º TA + 02 MESES 29.12.11 À 28.02.12 + ACRÉSCIMO DE 23,98% 35.732,83</t>
  </si>
  <si>
    <t>PRESTAÇÃO DE SERVIÇOS COMERCIAIS DIVERSOS, SERVIÇOS DE COBRANÇA E LEITURA COM IMPRESSÃO SIMULTÂNEA, DE CLIENTES PERTENCENTES À UNIDADE DE NEGÓCIO DE MARABÁ, NO INTERIOR DO ESTADO DO PARÁ, ATENDIDA PELA COSANPA,</t>
  </si>
  <si>
    <t>PRESTAÇÃO DE SERVIÇOS INERENTES A UMA AGÊNCIA DE PROPAGANDA.</t>
  </si>
  <si>
    <t>CORRERÃO À CONTA DA FUNCIONAL PROGRAMÁTICA: 17.512.1227.3066 – SANEAMENTO BÁSICO URBANO – PROGRAMA ÁGUA PARA TODOS,  FONTE: 0181 CONTRA PARTIDA DO GOVERNO DO ESTADO PARA FINANCIAMENTO E 0185 FGTS – CAIXA ECONÔMICA FEDERAL, NATUREZA DA DESPESA: 459.065.</t>
  </si>
  <si>
    <t>JOÃO EPIFÂNIO DA MOTA</t>
  </si>
  <si>
    <t>CC 57/08</t>
  </si>
  <si>
    <t>FONTE COSANPA – CONTA 4575331997400 – SUB CONTA 40-399214.</t>
  </si>
  <si>
    <t>SALGADO &amp; GRECO ADVOGADOS ASSOCIADOS</t>
  </si>
  <si>
    <t xml:space="preserve"> 90% CAIXA ECONOMICA FEDERAL DO PARÁ - CEF (43) E 10% GOVERNO DO ESTADO DO PARÁ - GEP (61).</t>
  </si>
  <si>
    <t>5889131,06 + 103.727,84 - TOTALIZANDO  5.992.858,90</t>
  </si>
  <si>
    <t>2º TERMO ADITIVO</t>
  </si>
  <si>
    <t xml:space="preserve"> </t>
  </si>
  <si>
    <t>BS2G CONSULTORIA LTDA EPP.</t>
  </si>
  <si>
    <t>08.725.724/0001-04</t>
  </si>
  <si>
    <t>ELABORAÇÃO DE PROJETOS BÁSICOS PARA REABILITAÇÃO,MODERNIZAÇÃO E AMPLIAÇÃO DAS UNIDADES OPERACIONAQIS (SUB-ESTAÇÃO E INSTALAÇÕES ELÉTRICAS, ADUÇÃO, RESERVAÇÃO APOIADA, POÇO DE SUCÇÃO, ESTAÇÃO ELEVATÓRIA DE ÁGUA TRATADA, BARRILETES, EXTRAVASORES E RESERVAÇÃO ELEVADA) DO 4 SETOR OPERACIONAL DA ZONA CENTRAL DE BELÉM.</t>
  </si>
  <si>
    <t>TOMADA DE PREÇOS 07/13</t>
  </si>
  <si>
    <t>FONTE 67 – BNDES – CONTA 16-19302.4100-20000.5641</t>
  </si>
  <si>
    <t>MARIA ISMENIA SANTA ROSA LIMA</t>
  </si>
  <si>
    <t>579.826.512-91</t>
  </si>
  <si>
    <t>DISPENSA DE LICITAÇÃO 09/13</t>
  </si>
  <si>
    <t>LOCAÇÃO DE IMÓVEL SITUADO NA RUA ODILAR BARRETO, 500 – BAIRRO CENTRO – MUNICÍPIO DE ITUPIRANGA – ESTADO DO PARÁ.</t>
  </si>
  <si>
    <t>PRAZO E VALOR 36.000,00</t>
  </si>
  <si>
    <t>TERMO DE DISTRATO  A PARTIR DE 05/08/2013</t>
  </si>
  <si>
    <t>CONTRATO SUSPENSO EM 05/03/2010 - TERMO DE CONFISSÃO DE DÍVIDA VALOR DA DÍVIDA 139.391,53 PAGO 60 DIAS DA ASSINATURA DESTE TERMO - 21/08/2013</t>
  </si>
  <si>
    <t>REDUÇÃO NOS PREÇOS DE 5% POR TONELADA - RETIFICAÇÃO DO PRAZO E CNPJ  CORRETO 12.884.672/0004-39</t>
  </si>
  <si>
    <t>COMERCIAL MELLO MARTINS LTDA.</t>
  </si>
  <si>
    <t>04.238.137/0001-30</t>
  </si>
  <si>
    <r>
      <t xml:space="preserve">FORNECIMENTO PELA CONTRATADA </t>
    </r>
    <r>
      <rPr>
        <b/>
        <sz val="11"/>
        <color indexed="8"/>
        <rFont val="Arial"/>
        <family val="2"/>
      </rPr>
      <t>DE 595 (QUINHENTOS E NOVENTA E CINCO) HIDRÔMETROS DE 20MM, QN 1,5M</t>
    </r>
    <r>
      <rPr>
        <b/>
        <vertAlign val="superscript"/>
        <sz val="11"/>
        <color indexed="8"/>
        <rFont val="Arial"/>
        <family val="2"/>
      </rPr>
      <t>3</t>
    </r>
    <r>
      <rPr>
        <b/>
        <sz val="11"/>
        <color indexed="8"/>
        <rFont val="Arial"/>
        <family val="2"/>
      </rPr>
      <t>, DESTINADO AO SETOR DA COSANPA NA NOVA MARABÁ – CIDADE DE MARABÁ, ESTADO DO PARÁ</t>
    </r>
  </si>
  <si>
    <t>PREGÃO 23/13</t>
  </si>
  <si>
    <t xml:space="preserve">FUNCIONAL PROGRAMÁTICA 17.512.1325.1871 – SANEAMENFUNCIONAL PROGRAMÁTICA 17.512.1325.1871 – SANEAMENTO BÁSICO URBANO, NATUREZA DAS DESPESAS 45.9065, FONTE 4161 (GEP) – CONTRA PARTIDA DO GOVERNO DO ESTADO DO PARÁ PARA FINANCIA
MENTO E 0130 (FGTS) – CAIXA ECONÔMICA FEDERAL – CONTRATO DE REPASSE Nº 228.643-88. 
</t>
  </si>
  <si>
    <t>J &amp; C SERVIÇOS DE AGENCIAMENTO DE MÃO DE OBRA LTDA – ME.</t>
  </si>
  <si>
    <r>
      <t>EXECUÇÃO DE 5.725</t>
    </r>
    <r>
      <rPr>
        <b/>
        <sz val="11"/>
        <color indexed="8"/>
        <rFont val="Arial"/>
        <family val="2"/>
      </rPr>
      <t xml:space="preserve"> (CINCO MIL, SETECENTOS E VINTE E CINCO) </t>
    </r>
    <r>
      <rPr>
        <b/>
        <sz val="11"/>
        <color indexed="8"/>
        <rFont val="Arial"/>
        <family val="2"/>
      </rPr>
      <t xml:space="preserve">SERVIÇOS DE HIDROMETRAÇÃO, </t>
    </r>
    <r>
      <rPr>
        <b/>
        <sz val="11"/>
        <color indexed="8"/>
        <rFont val="Arial"/>
        <family val="2"/>
      </rPr>
      <t xml:space="preserve">SENDO 4.569 (QUATRO MIL, QUINHENTOS E SESSENTA E NOVE) INSTALAÇÕES/SUBSTITUIÇÕES DE </t>
    </r>
    <r>
      <rPr>
        <b/>
        <sz val="11"/>
        <color indexed="8"/>
        <rFont val="Arial"/>
        <family val="2"/>
      </rPr>
      <t>KITS DE HIDRÔMETROS DE Ø 20MM, 1.130 (UM MIL, CENTO E TRINTA) SERVIÇOS COMPLEMENTARES E 26 (VINTE E SEIS) OUTROS SERVIÇOS, NOS IMÓVEIS DA UNIDADE DE NEGÓCIOS SUL – UNISUL, NO MUNICÍPIO DE BELÉM, ESTADO DO PARÁ.</t>
    </r>
  </si>
  <si>
    <t>PREGÃO 25/13</t>
  </si>
  <si>
    <t>RECURSOS PREVISTOS NAS FONTES 61 (GEP) E 63 (CEF), CONTA Nº 16.81103.5100-20000.5641.</t>
  </si>
  <si>
    <t>07 MESES</t>
  </si>
  <si>
    <t>BERACA SABARÁ QUIMICOS E INGREDIENTES S.A.</t>
  </si>
  <si>
    <r>
      <t>PRESTAÇÃO DE SERVIÇO DE DOSAGEM DE 2.400 TON/ANO DE POLICLORETO DE ALUMÍNIO COM 23% DE ALUMINA SOLÚVEL EXPRESSO EM AL</t>
    </r>
    <r>
      <rPr>
        <b/>
        <vertAlign val="subscript"/>
        <sz val="11"/>
        <color indexed="8"/>
        <rFont val="Arial"/>
        <family val="2"/>
      </rPr>
      <t>2</t>
    </r>
    <r>
      <rPr>
        <b/>
        <sz val="11"/>
        <color indexed="8"/>
        <rFont val="Arial"/>
        <family val="2"/>
      </rPr>
      <t>O</t>
    </r>
    <r>
      <rPr>
        <b/>
        <vertAlign val="subscript"/>
        <sz val="11"/>
        <color indexed="8"/>
        <rFont val="Arial"/>
        <family val="2"/>
      </rPr>
      <t>3</t>
    </r>
    <r>
      <rPr>
        <b/>
        <sz val="11"/>
        <color indexed="8"/>
        <rFont val="Arial"/>
        <family val="2"/>
      </rPr>
      <t xml:space="preserve"> E 18% DE BASICIDADE MEDIDA EM PERCENTAGEM DE OH</t>
    </r>
    <r>
      <rPr>
        <b/>
        <vertAlign val="superscript"/>
        <sz val="11"/>
        <color indexed="8"/>
        <rFont val="Arial"/>
        <family val="2"/>
      </rPr>
      <t>-</t>
    </r>
    <r>
      <rPr>
        <b/>
        <sz val="11"/>
        <color indexed="8"/>
        <rFont val="Arial"/>
        <family val="2"/>
      </rPr>
      <t>, INCLUINDO A APLICAÇÃO DO PRODUTO, LOGÍSTICA DE DISTRIBUIÇÃO; INSTALAÇÃO E MANUTENÇÃO PREVENTIVA E CORRETIVA DOS EQUIPAMENTOS DE DOSAGEM, TANQUES DE ARMAZENAGEM E DEMAIS INSTALAÇÕES QUE COMPÕEM OS SISTEMAS DE DOSAGEM PARA O PROCESSO DE COAGULAÇÃO NAS ESTAÇÕES DE TRATAMENTO DE ÁGUAS SUPERFICIAIS DA COMPANHIA DE SANEAMENTO DO PARÁ, COM ATENDIMENTO 24H/DIA.</t>
    </r>
  </si>
  <si>
    <t>PREGÃO 13/13</t>
  </si>
  <si>
    <t>PRÓPRIOS DA COSANPA, ATRAVÉS DA FONTE, 41-52341-7200-20000-5320, SUB-CONTA 40-321169.</t>
  </si>
  <si>
    <t>PRAZO E RENOVAÇÃO DO VALOR 54.000,00.</t>
  </si>
  <si>
    <t>9º ACRESCIMO DO VALOR CONTRATUAL R$1.302.092,73 - 14,02% - AJUSTE DE QUANTITATIVO COM DECRÉSCIMO DO VALOR CONTRATUAL - 124.432,28 - AJUSTE DE QUANTITATIVO COM ACRÉSCIMO DO VALOR CONTRATUAL - ACRESCIDO 329.879,32 - ESGOTAMENTO DE 6.508.029,27 PARA 6.837.908,59 - ÁGUA 10.960.804,07 PARA 11.290.683,39.</t>
  </si>
  <si>
    <t>CONTROL TERM – SERVIÇOS E COMÉRCIO DE EQUIPAMENTOS ELÉTRICOS – ME</t>
  </si>
  <si>
    <t>15.581.528/0001-79</t>
  </si>
  <si>
    <t>PRESTAÇÃO DE SERVIÇOS TÉCNICOS ESPECIALIZADOS DE ENGENHARIA NA MANUTENÇAO PREVENTIVA E CORRETIVA COM FORNECIMENTO DE PEÇAS DOS PAINÉIS DE COMANDO E ACIONAMENTO DOS SISTEMAS AUXILIARES DE REMOÇÃO DE LODO DA ETA – ESTAÇÃO DE TRATAMENTO DE ÁGUA INSTALADA NO COMPLEXO BOLONHA, NA RMB – REGIÃO METROPOLITANA DE BELÉM, NO ESTADO DO PARÁ.</t>
  </si>
  <si>
    <t>CONVITE 20/13</t>
  </si>
  <si>
    <t>PRÓPRIOS DA COSANPA, ATRAVÉS DA FONTE 40 – CONTA 4575331997400 – SUBCONTA 40-321155</t>
  </si>
  <si>
    <t>USMA - LEVI</t>
  </si>
  <si>
    <t>ELETROFER COMERCIAL LTDA  - EPP</t>
  </si>
  <si>
    <t>FORNECIMENTO DE CAPACITORES ELÉTRICOS PARA COMPENSAÇÃO DE ENERGIA ELÉTRICA EM UNIDADES CONSUMIDORAS DE ENERGIA, NA COSANPA, NO ESTADO DO PARÁ.</t>
  </si>
  <si>
    <t>PRÓPRIOS DA COSANPA, ATRAVÉS DA FONTE 40 – CONTA 45751216400.10000.3510 – SUBCONTA 202052</t>
  </si>
  <si>
    <t>US -LOGISTICA</t>
  </si>
  <si>
    <t>ZALCBERGAS COMÉRCIO LTDA – EPP</t>
  </si>
  <si>
    <t>FORNECIMENTO DE 595 CAIXAS PARA PROTEÇÃO DE HIDRÔMETROS DE 20 MM,  PARA O SETOR DE NOVA MARABÁ NA CIDADE DE  MARABÁ ESTADO DO PARÁ.</t>
  </si>
  <si>
    <t>PRESTAÇÃO DE SERVIÇO DE CONSULTORIA PARA ELABORAÇÃO DE TERMO DE REFERENCIA PARA CONTRATAÇÃO DE SERVIÇO DE CONTROLE DE PERDAS APARENTES NO MUNICÍPIO DE BELÉM.</t>
  </si>
  <si>
    <t>DISPENSA 10/13</t>
  </si>
  <si>
    <t>PREGÃO 77/13</t>
  </si>
  <si>
    <t>REAJUSTAMENTO DE PREÇOS EM 8,78% + 12.626,50 VALOR TOTAL DO CONTRATO 333.620,00 PARA 346.246,50</t>
  </si>
  <si>
    <t>ELABORAÇÃO DE PROJETO BÁSICO E EXECUTIVO DO SISTEMA DE ÁGUA DO SETOR NOVA REPÚBLICA (6º SETOR OU SETOR SUL), NA CIDSDE DE SANTARÉM - PATRÁ DO PROGRAMA DE ACELERAÇÃO DO CRESCIMENTO - PAC.</t>
  </si>
  <si>
    <t>PRESTAÇÃO DE SERVIÇOS DE MANUTENÇÃO CORRETIVA EM BOMBAS DE EIXO HORIZONTAL DA MARCA KSB PARA APLICAÇÃO NAS UNIDADES OPERACIONAIS DA COSANPA.</t>
  </si>
  <si>
    <t>CONTRATAÇÃO DE TÉCNICO DE NÍVEL SUPERIOR COM FORMAÇÃO EM PEDAGOGIA PARA TRABALHAR NO TTS  DAS OBRAS DE AMPLIAÇÃO DO SISTEMA DE ABASTECIMENTO DE ÁGUA, NO MUNICÍPIO DE MARABÁ.</t>
  </si>
  <si>
    <t>PRESTAÇÃO DE SERVIÇOS INTEGRADOS  DE TELEFONIA FIXA E MÓVEL.</t>
  </si>
  <si>
    <t>FORNECIMENTO DE MATERIAIS PARA USO EM NMANUTENÇÃO PREVENTIVA E CORRETIVA NOS EQUIPAMENTOS DAS ELEVATÓRIAS DO GUAMÁ, BOLONHA E UTINGA, PERTENCENTES Á COSANPA - (LOTES 1 E 2)</t>
  </si>
  <si>
    <t>EXECUÇÃO DE SERVIÇOS COM FORNECIMENTO DE MÃO DE OBRA, MATERIAIS E EQUIPAMENTOS NECESSÁRIOS E SUFICIENTES PARA RETIRADA DE VAZAMENTOS NA REDE DE DISTRIBUIÇÃO E RAMAIS PREDIAIS DE ÁGUA NA REGIÃO METROPOLITANA DE BELÉM– LOTE II (UNINORTE).</t>
  </si>
  <si>
    <t>Execução de serviços com fornecimento de mão de obra, materiais e equipamentos necessários e suficientes para retirada de vazamentos na Rede de Distribuição e Ramais Prediais de Água na Região Metropolitana de Belém – LOTE III (UNBR)</t>
  </si>
  <si>
    <t>EXECUÇÃO DE SERVIÇOS COM FORNECIMENTO DE MÃO DE OBRA, MATERIAIS E EQUIPAMENTOS NECESSÁRIOS E SUFICIENTES PARA RETIRADA DE VAZAMENTOS NA REDE DE DISTRIBUIÇÃO E RAMAIS PREDIAIS DE ÁGUA DA CIDADE DE CASTANHAL– LOTE V (UNNE).</t>
  </si>
  <si>
    <t>EXECUÇÃO DE SERVIÇOS COM FORNECIMENTO DE MÃO DE OBRA, MATERIAIS E EQUIPAMENTOS NECESSÁRIOS E SUFICIENTES PARA RETIRADA DE VAZAMENTOS NA REDE DE DISTRIBUIÇÃO E RAMAIS PREDIAIS DE ÁGUA NA CIDADE DE MARABÁ – LOTE IV (UNTO).</t>
  </si>
  <si>
    <t>EXECUÇÃO DE OBRAS CIVIS DE ADAPTAÇÃO DAS INSTALAÇÕES FÍSICAS DA UNISUL (LOTE I), INCLUINDO O FORNECIMENTO DE MATERIAIS,  COM VISTAS AO DESENVOLVIMENTO DO PROJETO DE CADASTRO DE CONSUMIDORES EM BELÉM, NO ESTADO DO PARÁ.</t>
  </si>
  <si>
    <t>CONTRATAÇÃO DE EMPRESA  PARA EXECUÇÃO DE OBRAS CIVÍS DE ADAPTAÇÃO DE INSTALAÇÕES FISICAS DA UNINORTE LOTE II, INCLUINDO O FORNECIMENTO DE MATERIAIS COM VISTAS AO DESENVOLVIMENTO DO PROJETO DE CADASTRO DE CONSUMIDORES EM BELÉM, ESTADO DO PARÁ.</t>
  </si>
  <si>
    <t>CONTRATAÇÃO DE EMPRESA  PARA EXECUÇÃO DE OBRAS CIVÍS DE ADAPTAÇÃO DE INSTALAÇÕES FISICAS DA UUNBR LOTE IV, INCLUINDO O FORNECIMENTO DE MATERIAIS COM VISTAS AO DESENVOLVIMENTO DO PROJETO DE CADASTRO DE CONSUMIDORES EM ANANINDEUA ESTADO DO PARÁ.</t>
  </si>
  <si>
    <t>FORNECIMENTO DE 9.660 HIDRÔMETROS  DIAMETRO DE 20MM, QN 1,5M3/H  DESTINADOS A BELÉM, – LOTE I.</t>
  </si>
  <si>
    <t>EXECUÇÃO DE SERVIÇOS DE LIMPEZA E HIGIENIZAÇÃO DE AERADORES DAS ESTAÇÕES COMPACTAS DE TRATAMENTO DE ÁGUA DA UNIDADE DE NEGÓCIOS BR -UNBR (LOTE II), INTEGRANTES DO SISTEMA DE ABASTECIMENTO DE ÁGUA DA COSANPA, SITUADO NA REGIÃO METROPOLITANA DE BELÉM.</t>
  </si>
  <si>
    <t>INEXIGIBILIDADE DE LICITAÇÃO 01/2013</t>
  </si>
  <si>
    <t>CONVITE 51/12</t>
  </si>
  <si>
    <r>
      <t>fornecimento de 10 (dez) macromedidores de vazão de água, com tecnologia de ultrassom, para instalação em Estações Elevatórias de Água Tratada (EEAT) dos Sistemas de Abastecimento de Água dos Municípios de Belém, Ananindeua e Marituba</t>
    </r>
    <r>
      <rPr>
        <sz val="11"/>
        <color indexed="8"/>
        <rFont val="Arial Narrow"/>
        <family val="2"/>
      </rPr>
      <t>,</t>
    </r>
  </si>
  <si>
    <r>
      <t>recursos próprios da COSANPA, conta nº 15.12101.4100-10000.4210, sub-conta 215076</t>
    </r>
    <r>
      <rPr>
        <b/>
        <sz val="12"/>
        <color indexed="8"/>
        <rFont val="Arial"/>
        <family val="2"/>
      </rPr>
      <t>.</t>
    </r>
  </si>
  <si>
    <t>CONSÓRCIO ÁGUAS  DE SANTARÉM</t>
  </si>
  <si>
    <t>PRAZO E ACRÉSCIMO DO VALOR CONTRATUAL ACRESCIDO + 88.329,35 - PASSANDO O VALOR GLOBAL PARA 644.780,76- 3º AJUSTE DE QUANTITATIVO COM DECRESCIMO DO VALOR E PRAZO - VALOR DO CONTRATO 106.034,30 - VALOR DO CONTRATO 726.604,83 PASSANDO O VALOR DO CONTRATO PARA 620.570,53</t>
  </si>
  <si>
    <t>23.12.2013</t>
  </si>
  <si>
    <t>CS CONSOFT CONSULTORIA E SISTEMAS LTDA - EPP</t>
  </si>
  <si>
    <t>PRESTAÇÃO DE SERVIÇOS REFERENTES Á EMISSÃO DE NFE, IMPORTAÇÃO DE ARQUIVOS PADRÃO XML E TXT, GERAÇÃO DE ARQUIVO REMESSA PARA A RECEITA FEDERAL DO BRASIL E SECRETARIA DE ESTADO DA FAZENDA DO PARÁ, RELACIONADOS AO EFD CONTRIBUIÇÕES E EFD ICMS /IPI.</t>
  </si>
  <si>
    <t>CONVITE 33/13</t>
  </si>
  <si>
    <t>PRÓPRIOS DA COSANPA, FONTE 40, CONTA 4575215, SUB CONTA 323169</t>
  </si>
  <si>
    <t>PRORROGAÇÃO DO PRAZO E ALTERAÇÃO DE CLÁUSULAS</t>
  </si>
  <si>
    <t>AUMENTO DE QUANTITATIVO 25% ACRESCIDO + 36.421,18 -VALOR TOTAL DO CONTRATO 182.105,92 -  2º TA PRAZO , ALTERAÇÃO DA FONTE DE RECURSO E RAZÃO SOCIAL  CNPJ 03.212.218/0001-06 - ZALCBERGAS INJEÇÃO  DE TERMOPLASTICOS  LTDA -EPP. - AUMENTO DE QUANTITATIVO NO VALOR DE  36.421,18 QUE CORRERÃO POR CONTA DO GOVERNO DO ESTADO (61), CONTA 15.12301.5100-10000.2210, SUB CONTA 215073.</t>
  </si>
  <si>
    <t>AUMENTO DE QUANTITATIVO 25% ACRESCIDO + 76.058,42 -VALOR TOTAL DO CONTRATO 380.292,17 - 2º TA - ALTERAÇÃO DA RAZÃO SOCIAL -ZALCBERGAS INJEÇÃO DE TERMOPLASTICOS LTDA - EPP - CNPJ  Nº 03.212.218/0001-06 - AUMENTO DE QUANTITATIVO NO VALOR DE 76.058,42- RECURSOS GOVERNO DO ESTADO (61) CONTA 15.12301.5100-200300.5342-SUBCONTA 215073.</t>
  </si>
  <si>
    <t>AUMENTO DE QUANTITATIVO 25% ACRESCIDO + 28.745,38-VALOR TOTAL DO CONTRATO 143.726,89 - 2º TA - ALTERAÇÃO DA  RAZÃO SOCIAL - ZALCBERGAS INJEÇÃO DE TERMOPLASTICOS LTDA - EPP - CNPJ N- 03.212.218/0001-06 - AUMENTO DE QUANTITATIVO 28.745,38 - FONTE GOVERNO DO ESTADO (61) CONTA Nº 15.12301.5100-20400.5343 - SUB CONTAS 215073</t>
  </si>
  <si>
    <t xml:space="preserve"> PRAZO E RETIFICAÇÃO DA CL´SUSULA QUINTA DO PAGAMENTO EM LUGAR DE 30 DIAS LEIA-SE 45 DIAS</t>
  </si>
  <si>
    <t xml:space="preserve"> REAJUSTE DE PREÇOS 5,14%  VALOR MENSAL DE 34.295,24 PARA 36.061,20 - VALOR TOTAL DO CONTRATO PASSA PARA 432.734,40 - 3º TERMO ADITIVO AJUSTE DO VALOR CONTRATUAL + 36.061,20, PASSANDO O VALOR GLOBAL PARA 444.309,60.</t>
  </si>
  <si>
    <t>AJUSTE DE QUANTITATIVO COM DECRÉSCIMO DO VALOR CONTRATUAL - REDUZIR 68.353,30 - PASSANDO O VALOR GLOBAL DO CONTRATO DE 3.560.067,82 PARA 3.491.714,52</t>
  </si>
  <si>
    <t>SERRA AZUL ENGENHARIA LTDA</t>
  </si>
  <si>
    <t>00.064.849/0001-29</t>
  </si>
  <si>
    <t>ELABORAÇÃO DE PROJETO BÁSICO DE SISTEMA DE ADUÇÃO, A PARTIR DAS UNIDADES EXISTENTES, ORIGINADAS NO SISTEMA DE PRODUÇÃO DE ÁGUA DO COMPLEXO BOLONHA, PARA ABASTECIMENTO DOS SETORES DO BENGUÍ, IPASEP, SIDERAL E ALCANCE DE ATENDIMENTO PARA O DISTRITO DE ICOARACI.</t>
  </si>
  <si>
    <t>CONVITE 037/13</t>
  </si>
  <si>
    <t xml:space="preserve">FUNCIONAL PROGRAMÁTICA 17.512.1325.1871 – SANEAMENTO BÁSICO URBANO – PROGRAMA SANEAMENTO É VIDA, NATUREZA DAS DESPESAS 45.90.65 – FONTE 0101 (GEP) – CONTRAPARTIDA DO GOVERNO DO ESTADO PARA </t>
  </si>
  <si>
    <t>EXECUÇÃO DE OBRAS DE IMPLANTAÇÃO DO SISTEMA DE ABASTECIMENTO DE ÁGUA.....</t>
  </si>
  <si>
    <t>CONSIGNAÇÃO EM FOLHA DE PAGAMENTO DAS PARCELAS RELATIVAS AO PAGAMENTO DE EMPRÉSTIMOS.</t>
  </si>
  <si>
    <t>LICENÇA DE USO PARA OPERACIONALIZAÇÃO DE SISTEMA DE CONTROLE DA  MARGEM CONSIGNÁVEL.</t>
  </si>
  <si>
    <t>011.288.033-99</t>
  </si>
  <si>
    <t>MARIANA VIANNA WARWICK.</t>
  </si>
  <si>
    <t>PRESTAÇÃO DE SERVIÇOS ADVOCATÍCIOS NA ÁREA TRABALHISTA, COM EFETIVA ATUAÇÃO NO INTERESSE DA COSANPA EM QUALQUER JUÍZO, INSTÂNCIA OU FORO DA JUSTIÇA FEDERAL NO ESTADO NO PARÁ.</t>
  </si>
  <si>
    <t>CONVITE 23/13</t>
  </si>
  <si>
    <t>053.978.524-57</t>
  </si>
  <si>
    <r>
      <t>PRESTAÇÃO DE SERVIÇOS ADVOCATÍCIOS PARA ASSESSORAMENTO NA ÁREA DE DIREITO ADMINISTRATIVO, EM ESPECIAL NA ÁREA DE LICITAÇÕES, COM ÊNFASE NA ELABORAÇÃO DE CONTRATOS ADMINISTRATIVOS, CONVÊNIOS, TERMOS ADITIVOS, ENVIO DE MATÉRIAS PARA PUBLICAÇÕES NOS ÓRGÃOS OFICIAIS DE ATOS ADMINISTRATIVOS DA COSANPA</t>
    </r>
    <r>
      <rPr>
        <sz val="11"/>
        <color theme="1"/>
        <rFont val="Arial"/>
        <family val="2"/>
      </rPr>
      <t>.</t>
    </r>
  </si>
  <si>
    <t>CONVITE 24/13</t>
  </si>
  <si>
    <t>FONTE 40 – CONTA 43241012400 .10000.1400 – SUB CONTA 399214.</t>
  </si>
  <si>
    <t>CPL</t>
  </si>
  <si>
    <t>C. MENDES &amp; CIA LTDA – EPP</t>
  </si>
  <si>
    <t>LOCAÇÃO DE VEÍCULOS AUTOMOTORES TERRESTRE DE PEQUEÑO E MÉDIO PORTE.</t>
  </si>
  <si>
    <t>TP 06/13</t>
  </si>
  <si>
    <t>150 DIAS</t>
  </si>
  <si>
    <t>PRAZO E REAJUSTE DE PREÇOS + 10.241,66  VALOR TOTAL DO CONTRATO PASSA PARA 130.734,96</t>
  </si>
  <si>
    <t>PRAZO + REAJUSTE DE PREÇOS + 45.745,68 PASSANDO O VALOR TOTAL DO CONTRATOPARA 548.948,11</t>
  </si>
  <si>
    <t>RETIFICAÇÃO DE PLANILHA - PRAZO E REAJUSTE DE PREÇOS + 78.518,40 PASSANDO O VALOR TOTAL PARA 942.220,83</t>
  </si>
  <si>
    <t>RETIFICAÇÃO DE PLANILHA - PRAZO E REAJUSTE DE PREÇOS + 187.492,62 - PASSANDO O VALOR TOTAL PARA2.249.911,41.</t>
  </si>
  <si>
    <t>PRAZO E REAJUSTE DE PREÇOS + 130.490,19 -  VALOR TOTAL DO CONTRATO PASSA PARA 1.565.882,29.</t>
  </si>
  <si>
    <t>FUNCIONAL PROGRAMÁTICA 17.512.1325.1878 SANEAMENTO BÁSICO URBANO, NATUREZA DAS DESPESAS 45.9065 - FONTE 4161 (GEP) - CONTRA PARTIDA DO GOVERNO DO ESTADO DO PARÁ PARA FINANCIAMENTO E 0130 (FGTS) - CAIXA ECONOMICA FEDERAL - CONTRATO DE REPASSE Nº 228.643-88.</t>
  </si>
  <si>
    <t>ACRESCIMO DE VALOR R$ 6.122.430,88 - AJUSTE DE QUANTITATIVO COM DECRÉSCIMO DO VALOR CONTRATUAL - REDUZIDO 794.452,04 VALOR TOTAL DO CONTRATO PASSA PARA 22.975.206,01</t>
  </si>
  <si>
    <t>EXECUÇÃO DE OBRAS E SERVIÇOS PARA AMPLIAÇÃO E MELHORIAS DO SISTEMA DE ABASTECIMENTO DE ÁGUA DA CIDADE DE SANTARÉM.</t>
  </si>
  <si>
    <t>CONCORRENCIA NACIONAL 21/2007</t>
  </si>
  <si>
    <t>10.452.277/0001-09</t>
  </si>
  <si>
    <t>UEPC/USOS - DR. BAGANHA</t>
  </si>
  <si>
    <t>5º TA  ACRÉSCIMO DO VALOR + 25.364,27ACRÉSCIMO DO VALOR CONTRATUAL  + 1.144.235,59 PERFAZENDO O VALOR TOTAL DE 9.044.444,19</t>
  </si>
  <si>
    <t>11.549.018/0001-63</t>
  </si>
  <si>
    <t>1º INCLUSÃO DO CNPJ.</t>
  </si>
  <si>
    <t>07.905.188/0002-47</t>
  </si>
  <si>
    <t>EXECUÇÃO DE SERVIÇOS DE COBRANÇA DE DÉBITOS ATRAVÉS DE CORTE DO FORNECIMENTO DE ÁGUA DE IMOVEIS ATENDIDOS PELA COSANPA LOCALIZADOS NA REGIÃO METROPOLITANA DE BELÉM - PARÁ - LOTE I - UNIDADE DE NEGÓCIO DA AUGUSTO MONTENEGRO - UNAM - LOTE  II  - UNIDADE DE NEGÓCIIO BR - UNBR  E LOTE IV - UNIDADE DE NEGÓCIO SUL - UNISUL.</t>
  </si>
  <si>
    <t>ELABORAÇÃO PELA CONTRATADA DO PROJETO EXECUTIVO DO SISTEMA DE ESGOTAMENTO SANITÁRIO DA CIDADE DE MARABÁ, NO ESTADO DO PARÁ.</t>
  </si>
  <si>
    <t>18.329.122/0001-91</t>
  </si>
  <si>
    <t>739.284.532-20</t>
  </si>
  <si>
    <r>
      <t>ELABORAÇÃO DE PROJETO BÁSICO DE HIDRÁULICA E SANEAMENTO, DESTINADO Á REABILITAÇÃO, SETORIZAÇÃO DA REDE DE DISTRIBUIÇÃO DE ÁGUA QUE ABASTECE A ZONA CENTRAL DE BELÉM ( 1</t>
    </r>
    <r>
      <rPr>
        <b/>
        <sz val="12"/>
        <color indexed="8"/>
        <rFont val="Arial"/>
        <family val="2"/>
      </rPr>
      <t xml:space="preserve">º, </t>
    </r>
    <r>
      <rPr>
        <b/>
        <sz val="11"/>
        <color indexed="8"/>
        <rFont val="Arial"/>
        <family val="2"/>
      </rPr>
      <t>2</t>
    </r>
    <r>
      <rPr>
        <b/>
        <sz val="12"/>
        <color indexed="8"/>
        <rFont val="Arial"/>
        <family val="2"/>
      </rPr>
      <t xml:space="preserve">º, </t>
    </r>
    <r>
      <rPr>
        <b/>
        <sz val="11"/>
        <color indexed="8"/>
        <rFont val="Arial"/>
        <family val="2"/>
      </rPr>
      <t>3</t>
    </r>
    <r>
      <rPr>
        <b/>
        <sz val="12"/>
        <color indexed="8"/>
        <rFont val="Arial"/>
        <family val="2"/>
      </rPr>
      <t>º,</t>
    </r>
    <r>
      <rPr>
        <b/>
        <sz val="11"/>
        <color indexed="8"/>
        <rFont val="Arial"/>
        <family val="2"/>
      </rPr>
      <t xml:space="preserve"> 4</t>
    </r>
    <r>
      <rPr>
        <b/>
        <sz val="12"/>
        <color indexed="8"/>
        <rFont val="Arial"/>
        <family val="2"/>
      </rPr>
      <t>º,</t>
    </r>
    <r>
      <rPr>
        <b/>
        <sz val="11"/>
        <color indexed="8"/>
        <rFont val="Arial"/>
        <family val="2"/>
      </rPr>
      <t>5</t>
    </r>
    <r>
      <rPr>
        <b/>
        <sz val="12"/>
        <color indexed="8"/>
        <rFont val="Arial"/>
        <family val="2"/>
      </rPr>
      <t xml:space="preserve">º, </t>
    </r>
    <r>
      <rPr>
        <b/>
        <sz val="11"/>
        <color indexed="8"/>
        <rFont val="Arial"/>
        <family val="2"/>
      </rPr>
      <t>6</t>
    </r>
    <r>
      <rPr>
        <b/>
        <sz val="12"/>
        <color indexed="8"/>
        <rFont val="Arial"/>
        <family val="2"/>
      </rPr>
      <t xml:space="preserve">º, </t>
    </r>
    <r>
      <rPr>
        <b/>
        <sz val="11"/>
        <color indexed="8"/>
        <rFont val="Arial"/>
        <family val="2"/>
      </rPr>
      <t>7</t>
    </r>
    <r>
      <rPr>
        <b/>
        <sz val="12"/>
        <color indexed="8"/>
        <rFont val="Arial"/>
        <family val="2"/>
      </rPr>
      <t xml:space="preserve">º, </t>
    </r>
    <r>
      <rPr>
        <b/>
        <sz val="11"/>
        <color indexed="8"/>
        <rFont val="Arial"/>
        <family val="2"/>
      </rPr>
      <t>8</t>
    </r>
    <r>
      <rPr>
        <b/>
        <sz val="12"/>
        <color indexed="8"/>
        <rFont val="Arial"/>
        <family val="2"/>
      </rPr>
      <t xml:space="preserve">º E </t>
    </r>
    <r>
      <rPr>
        <b/>
        <sz val="11"/>
        <color indexed="8"/>
        <rFont val="Arial"/>
        <family val="2"/>
      </rPr>
      <t>9</t>
    </r>
    <r>
      <rPr>
        <b/>
        <sz val="12"/>
        <color indexed="8"/>
        <rFont val="Arial"/>
        <family val="2"/>
      </rPr>
      <t>º SETORES), NO ESTADO DO PARÁ.</t>
    </r>
  </si>
  <si>
    <t xml:space="preserve">FUNCIONAL PROGRAMÁTICA 17.512.1325.3066– SANEAMENTO PARA TODOS, NATUREZA DA DESPESA 40.9065, FONTE 130 (GEP) – CONTRA PARTIDA DO GOVERNO DO ESTADO DO PARÁ PARA  CONVENIO E 4121 (FGTS) -CAIXA ECONOMICA FEDERAL, CONTRATO DE REPASSE 249.414-51.
</t>
  </si>
  <si>
    <t>EICO SISTEMAS E CONTROLE LTDA.</t>
  </si>
  <si>
    <t>CN 13/13</t>
  </si>
  <si>
    <t>FREITAS GUIMARÃES &amp; CIA LTDA.</t>
  </si>
  <si>
    <t>PREGÃO 28/13</t>
  </si>
  <si>
    <t>PHOENIX CONSTRUÇÕES LTDA.</t>
  </si>
  <si>
    <t>CONVITE 16/13</t>
  </si>
  <si>
    <t>CARMONA CABRERA ENGENHARIA E CONSULTORIA LTDA.</t>
  </si>
  <si>
    <t>04.443.364/0001-05</t>
  </si>
  <si>
    <t>CONCORRENCIA 11/13</t>
  </si>
  <si>
    <t xml:space="preserve">FUNCIONAL PROGRAMÁTICA 17.512.1325.1871– SANEAMENTO BÁSICO URBANO PROGRAMA SAANEAMENTO É VIDA-  NATUREZA DAS DESPESAS  45.90.65, FONTE 4121(GEP) – CONTR PARTIDA DO GOVERNO DO ESTADO DO PARÁ PARA  CONVENIO E 0130 (FGTS) -CAIXA ECONOMICA FEDERAL, CONTRATO DE REPASSE 249.414-51.
</t>
  </si>
  <si>
    <t>EXECUÇÃO DE OBRAS E SERVIÇOS, INCLUINDO A ELABORAÇÃO DO PROJETO E O FORNECIMENTO DE MATERIAIS E EQUIPAMENTOS, PARA AMPLIAÇÃO DO SISTEMA DE ABASTECIMENTO DE ÁGUA DA SEDE DO MUNICÍPIO DE ITAITUBA, NO ESTADO DO PARÁ.</t>
  </si>
  <si>
    <t>DISTRIBUIDORA BIG BENN S/A</t>
  </si>
  <si>
    <t>PRESTAÇÃO DE SERVIÇOS TÉCNICOS DE AVALIAÇÃO DE SEIS IMÓVEIS DA COSANPALOCALIZADOS NO MUNICÍPIO DE BELÉM, ANANINDEUA E BRAGANÇA, NO ESTADO DO PARÁ.</t>
  </si>
  <si>
    <t>CONTA 40-321161-SUBCONTA 457514199-6400</t>
  </si>
  <si>
    <t>UESP</t>
  </si>
  <si>
    <t>PRESTAÇÃO DE SERVIÇO DE ARRECADAÇÃO, ATRAVÉS DE SEUS PONTOS DE ATENDIMENTO, DAS IMPORTANCIAS REFERENTES AO CONSUMO DE ÁGUA, UTILIZAÇÃO DA REDE DE ESGOTO E OUTROS SERVIÇOS PRESTADOS PELA  COSANPA CONSTANTES DOS DOCUMENTOS DE COBRANÇA POR ESTA EMITIDOS E APRESENTADOS POR SEUS CLIENTES.</t>
  </si>
  <si>
    <t>83.927.566/0001-90</t>
  </si>
  <si>
    <t>83.754.234/0001-51</t>
  </si>
  <si>
    <t>PRAZO + ACRÉSCIMO DO VALOR  + 38.622,00 PERFAZENDO O VALOR TOTAL DO CONTRATO 115.964,62.</t>
  </si>
  <si>
    <t>BS2G CONSULTORIA LTDA</t>
  </si>
  <si>
    <t>PREGÃO 12/13</t>
  </si>
  <si>
    <t>CONTRATAÇÃO DE EMPRESA PARA REALIZAÇÃO DO LEVANTAMENTO CADASTRAL DOS USUÁRIOS DA COSANPA NOS MUNICÍPIOS DE BELÉM, INCLUINDO O DISTRITO DE MOSQUEIRO  - 56.215 USUÁRIOS, ANANINDEUA – 62.419 USIÁRIOS E MARITUBA – 10.204 USUÁRIOS, PERFAZENDO UM TOTAL DE 128.838 USUÁRIOS NA REGIÃO METROPOLITANA DE BELÉM.</t>
  </si>
  <si>
    <t>CONTRATAÇÃO DE EMPRESA ESPECIALIZADA NA PRESTAÇÃO DE SERVIÇOS DE MANUTENÇÃO PREVENTIVA E CORRETIVA DA FROTA DE VEÍCULOS, MÁQUINAS E EQUIPAMENTOS DA COPANHIA DE SANEAMENTO DO PARÁ – COSANPA NA CAPITAL E NO INTERIOR DO ESTADO DO PARÁ COMPREENDENDO TOSOS OS SERVIÇOS PREVENTIVOS E CORRETIVOS NECESSÁRIOS, BEM COMO FORNECIMENTO DE PEÇAS E  ACESSÓRIOS MULTIMARCAS, INCLUINDO PNEUS, CÂMARAS, ÓLEO, FILTROS ETC.</t>
  </si>
  <si>
    <t>PREGAO 29/13</t>
  </si>
  <si>
    <t>PREGÃO33/13</t>
  </si>
  <si>
    <t>PREGÃO 34/13</t>
  </si>
  <si>
    <t>MAR E RIOS SERVIÇOS TÉCNICOS, MARÍTIMOS E SUB – AQUÁTICOS.</t>
  </si>
  <si>
    <t>CONTRATAÇÃO DE EMPRESA PARA SERVIÇOS ESPECIALIZADOS PARA DRAGAGEM SUBAQUÁTICA 1.081 M3 DE SEDIMENTOS ARGILOSITOSO, NOS CANAIS DE ADMISSÃO AOS POÇOS DE SUCÇÃO DO SISTEMA DE CAPTAÇÃO DE ÁGUA DO RIO GUAMÁ.</t>
  </si>
  <si>
    <t>PREGÃO 35/13</t>
  </si>
  <si>
    <t>ACRÉSCIMO DO VALOR CONTRATUAL + 230.000,00  PERFAZENDO O VALOR TOTAL DE 1.639.824,78</t>
  </si>
  <si>
    <t>04.565.419/0001-41</t>
  </si>
  <si>
    <t>ATA DE REGISTRO  DE PREÇOS 1SEAD/DGL/SRP Nº 2013/04 - ORIUNDO DO PREGÃO ELETRONICO SEAD/DGL Nº 04/2013.</t>
  </si>
  <si>
    <t>1º TA – ALTERAÇÕES DE CLÁUSULAS CONTRATUAIS 2º TA SUSPENDER O CONTRATO A PARTIR DE 05.09.2012 -COLHENDO ASSINATURA - TERMO DE CONFISSÃO DE DÍVIDA -  VALOR A SER REAJUSTADO ATÉ 120 DIAS 96.585,26 - DE 05.09.13. - 1º TERMO ADITIVO RETIFICADOR DE ENCERRAMENTO DO CONTRATO 15/2011</t>
  </si>
  <si>
    <t>FONTE 40 (RECURSOS PRÓPRIOS DA COSANPA) CONTA 41-52331-7210.210000-5351 - SUB CONTA 40-321178</t>
  </si>
  <si>
    <t>EU - PRODUÇÃO - EDVALDO SILVA</t>
  </si>
  <si>
    <t>FORNECIMENTO DE 28.000 KG DE POLÍMEROS COAGULANTE  ALTO CATIÔNICO E FLOCULANTES BAIXO CATIONICO E BAIXO ANIÔNICO EM EMULSÃO PARA OS SISTEMAS DE TRATAMENTO DE ÁGUA DA COSANPA.</t>
  </si>
  <si>
    <t>CONSÓRCIO ÁGUA DE SANTARÉM</t>
  </si>
  <si>
    <t>INSTITUTO DE PREVIDENCIA E ASSISTENCIA ODONTOLOGICA LTDA</t>
  </si>
  <si>
    <t>ASSISTE MULTIMARCAS LTDA - EPP</t>
  </si>
  <si>
    <t>06.336.443/0001-34</t>
  </si>
  <si>
    <t>FONTE 40 (RECURSOS PRÓPRIOS DA COSANPA) – CONTA 45.75133.6400.10000.3510 – SUB CONTA 321163</t>
  </si>
  <si>
    <t>SNF DO BRASIL LTDA.</t>
  </si>
  <si>
    <t>PRÓPRIOS DA COSANPA CONTA 41-52341-7210.20000-5320, SUBCONTA 40-207061</t>
  </si>
  <si>
    <t>04.009.820/0001-03</t>
  </si>
  <si>
    <t>FONTES 61 (GEP) E 63 (CAIXA ECONÔMICA)</t>
  </si>
  <si>
    <t>GOVERNO DO ESTADO DO PARÁ/CAIXA ECONÔMICA FEDERAL - FGTS</t>
  </si>
  <si>
    <t>63.859.086/0001-22</t>
  </si>
  <si>
    <t>CONSTRUÇÃO DA NOVA SUBESTAÇÃO ELÉTRICA DE 825 KVA DO 5º SETOR OPERACIONAL DO SISTEMA DE ABASTECIMENTO DE ÁGUA DO MUNICÍPIO DE BELÉM – CAPITAL DO ESTADO DO PARÁ.</t>
  </si>
  <si>
    <t>TOMADA DE PREÇOS 07/12</t>
  </si>
  <si>
    <r>
      <t>PRÓPRIOS DA COSANPA, ATRAVÉS DA FONTE 60, CONTA 16.11302.4100-10000.4210</t>
    </r>
    <r>
      <rPr>
        <sz val="10"/>
        <color indexed="8"/>
        <rFont val="Times New Roman"/>
        <family val="1"/>
      </rPr>
      <t>.</t>
    </r>
  </si>
  <si>
    <t>COSANPA CONTA Nº 4152341997210 -  SUB -CONTA 40-207062</t>
  </si>
  <si>
    <t>DISPENSA 07/10</t>
  </si>
  <si>
    <t xml:space="preserve"> CC 02/11 </t>
  </si>
  <si>
    <t xml:space="preserve"> CREDEN CIA MENTO 02/07</t>
  </si>
  <si>
    <t xml:space="preserve">  TP 01/11 LOTE I  </t>
  </si>
  <si>
    <t xml:space="preserve"> TP 01/11 LOTE II  </t>
  </si>
  <si>
    <t xml:space="preserve"> TP 01/11 LOTE III  </t>
  </si>
  <si>
    <t xml:space="preserve"> CC 03/11  </t>
  </si>
  <si>
    <t xml:space="preserve"> PJU </t>
  </si>
  <si>
    <t xml:space="preserve"> CC 04/11  </t>
  </si>
  <si>
    <t xml:space="preserve"> PREGÃO 01/11  </t>
  </si>
  <si>
    <t>PRESTAÇÃO DE SERVIÇOS TÉCNICOS ESPECIALIZADOS DE MANUTENÇÃO CORRETIVA DE BOMBAS DE EIXO HORIZONTAL.</t>
  </si>
  <si>
    <t>DA ORDEM DE SERVIÇO</t>
  </si>
  <si>
    <t>CONSÓRCIO TELEMAR NORTE LESTE S/A E TNL PCS S/A.</t>
  </si>
  <si>
    <t>INDÚSTRIAS QUIMICAS CATAGUASES LTDA.</t>
  </si>
  <si>
    <t>PREGÃO 38/11</t>
  </si>
  <si>
    <t>CONTRATAÇÃO DE SERVIÇOS DE TERCEIROS PARA TRABALHAR NO TTS – TRABALHO TÉCNICO SOCIAL DAS OBRAS DE AMPLIAÇÃO DO SISTEMA DE ABASTECIMENTO DE ÁGUA DO MUNICIPIO DE MONTE ALEGRE – PAC.</t>
  </si>
  <si>
    <t xml:space="preserve">INSTITUTO BRASILEIRO PARA O DESENVOLVI
MENTO SOCIAL E COMUNITÁRIO
</t>
  </si>
  <si>
    <t>10,00%GEP / (41) 90% CEF (43) CONTA 16.19502.2120-31140.7220SUB CONTA 61 - 10101099991</t>
  </si>
  <si>
    <r>
      <t>ELABORAÇÃO DE PROJETO PARA CADASTRO GEOREFERENCIADO DE ADUTORAS DE ÁGUA BRUTA E TRATADA, SUB-ADUTORAS DE ÁGUA TRATADA, TRONCOS DISTRIBUIDORES DE ÁGUA TRATADA, REDES DE DISTRIBUIÇÃO DE ÁGUA, RAMAIS PREDIAIS, REGISTROS, CAIXAS DE REGISTROS, VENTOSAS, HIDRANTES, ETC.; TUBULAÇÕES DE ESGOTO SANITÁRIO; COLETORES PREDIAIS, CAIXAS COLETORAS DE PASSEIO</t>
    </r>
    <r>
      <rPr>
        <b/>
        <sz val="11"/>
        <color indexed="8"/>
        <rFont val="Arial"/>
        <family val="2"/>
      </rPr>
      <t>, REDES COLETORAS, INTERCEPTORES, EMISSÁRIOS, TUBULAÇÕES DE LANÇAMENTO FINAL, POÇOS DE VISITA, ETC., NA RMB, MUNICÍPIOS DE BELÉM, ANANINDEUA E MARITUBA.</t>
    </r>
  </si>
  <si>
    <t>CONVITE 10/13</t>
  </si>
  <si>
    <t>FONTE 67</t>
  </si>
  <si>
    <t>ELABORAÇÃO DE PROJETO BÁSICO PARA REABILITAÇÃO, DA ADUTORA DE ÁGUA BRUTA UTINGA - 5º. SETOR DE TRATAMENTO E DISTRIBUIÇÃO DE ÁGUA DO SAA DE BELÉM.</t>
  </si>
  <si>
    <t xml:space="preserve"> 00.750.664/0001-78</t>
  </si>
  <si>
    <t>CONVITE 11/13</t>
  </si>
  <si>
    <r>
      <t>ELABORAÇÃO DE PROJETO BÁSICO CORRESPONDENTE AO SISTEMA DE ESGOTAMENTO DAS ÁGUAS DE LAVAGEM DA ETA DO 5</t>
    </r>
    <r>
      <rPr>
        <b/>
        <vertAlign val="superscript"/>
        <sz val="11"/>
        <color indexed="8"/>
        <rFont val="Arial"/>
        <family val="2"/>
      </rPr>
      <t>O</t>
    </r>
    <r>
      <rPr>
        <b/>
        <sz val="11"/>
        <color indexed="8"/>
        <rFont val="Arial"/>
        <family val="2"/>
      </rPr>
      <t xml:space="preserve"> SETOR, BEM COMO DO SISTEMA DE DRENAGEM DA ÁREA</t>
    </r>
  </si>
  <si>
    <t>CONVITE 12/13</t>
  </si>
  <si>
    <t>ACRESCIMO DO VALOR CONTRATUAL + 10.170,80 VALOR TOTAL DO CONTRATO 78.289,62</t>
  </si>
  <si>
    <t>29/04/2013 CONTADOS DA AF</t>
  </si>
  <si>
    <t>25/04/2013 CONTADOS DA AF</t>
  </si>
  <si>
    <t>VALOR AJUSTADO PASSANDO O VALOR DO CONTRATO 115.437,44 - AJUSTE DE QUANTITATIVO COM ACRÉSCIMO DE VALOR + 15.005,33 - VALOR TOTAL DO CONTRATO 130.442,77</t>
  </si>
  <si>
    <t>EXECUÇÃO DE UM POÇO TUBULAR PROFUNDO NA CIDADE DE SANTARÉM NO ESTADO DO PARÁ.</t>
  </si>
  <si>
    <t>TOMADA DE PREÇOS 02/2013</t>
  </si>
  <si>
    <t>PRÓPRIOS DA COSANPA - 060</t>
  </si>
  <si>
    <t>CONVITE 02/13</t>
  </si>
  <si>
    <t>PRSTAÇÃO DE SERVIÇOS PROFISSIONAIS DE MANUTENÇÃO PREVENTIVA E CORRETIVA NA CENTRAL E REDES TELEFONICAS DA COSANPA NA REGIÃO METROPOLITANA DE BELÉM.</t>
  </si>
  <si>
    <t>DISPENSA 02/13</t>
  </si>
  <si>
    <t>PRÓPRIOS DA COSANPA, CONTA 4575142996400 SUB CONTA 40-301014</t>
  </si>
  <si>
    <t>GERENTE EXECUTIVO DA UESO</t>
  </si>
  <si>
    <t>EXECUÇÃO DE SERVIÇOS DE AMPLIAÇÃO E MELHORIA DO SISTEMA DE ABASTECIMENTO DE ÁGUA DO SETOR CORDEIRO DE FARIAS, CIDADE DE BELÉM, ESTADO DO PARÁ, SENDO, PARA O LOTE I – CONSTRUÇÃO DE UM POÇO TUBULAR COM FORNECIMENTO E MONTAGEM DE MATERIAIS E EQUIPAMENTOS HIDRÁULICOS, E PARA O LOTE I – FORNECIMENTO E MONTAGEM DE MATERIAIS E EQUIPAMENTOS DOS SISTEMA ELÉTRICO E DE AUTOMAÇÃO E EXECUÇÃO DA URBANIZAÇÃO DA ÁREA.</t>
  </si>
  <si>
    <t>TOMADA DE PREÇOS 03/2013</t>
  </si>
  <si>
    <t>CONTA PROGRAMÁTICA Nº 17.512.1325.1927, COM AS FONTES: LOTE I – CONTRAPARTIDA DO GOVERNO DO ESTADO (GEP 61) – FGTS CAIXA ECONÔMICA FEDERAL (CAIXA 63), CONTA 16.11102.8200 – SUB CONTA 2000.5646 – CONTRATO DE FINANCIAMENTO,º 190.185-29. LOTE II – CONTRAPARTIDA DO GOVERNO DO ESTADO DO (GEP 61) – FGTS CAIXA ECONÔMICA FEDERAL (CAIXA 63), CONTA 16.11102.8200 – SUB CONTA 2000.5646 – CONTRATO DE FINANCIAMENTO N,º 190.203-42</t>
  </si>
  <si>
    <t>05 MESES</t>
  </si>
  <si>
    <t>MIGUEZ CONSTRUTORA E INCORPORADORA LTDA</t>
  </si>
  <si>
    <t>07.913.288/0001-34.</t>
  </si>
  <si>
    <t>EXECUÇÃO DE SERVIÇOS DE REVITALIZAÇÃO DA SALA DE ATENDIMENTO A GRANDES CONSUMIDORES, EM SÃQO BRAS, COMPREENDENDO A REMOÇÃO DO PISO ATUAL,PREPARAÇÃO DE BASE E ASSENTAMENTO DE NOVO PISO CERÂMICO, INSTALAÇÕES  LÓGICAS E ELÉTRICAS, SUBSTITUIÇÃO DE DIVISÓRIAS, PORTA E ESQUADRIAS E PINTURA EM GERAL.</t>
  </si>
  <si>
    <t>CONVITE 19/13</t>
  </si>
  <si>
    <t>PRÓPRIOS DA COSANPA, FONTE 40, CONTA 321161 – SUB CONTA 4575.14199.6400</t>
  </si>
  <si>
    <t>PRESTAÇÃO DE SERVIÇO NO PTTS – TRABALHO TÉCNICO SOCIAL DAS OBRAS  DE AMPLIAÇÃO DO SISTEMA DE ABASTECIMENTO DE ÁGUA DA CIDADE DE IGARAPÉ MIRI, ESTADO DO PARÁ, COM EXPERIÊNCIA EM DESENVOLVIMENTO COMUNITÁRIO E ÊNFASE EM AÇÕES COMUNITÁRIAS PREVISTAS NOS PROJETOS DO PAC – CONTRATO Nº 237.795-16</t>
  </si>
  <si>
    <t>CORRERÃO POR CONTA DA CAIXA ECONÔMICA FEDERAL ATRAVÉS DO CONTRATO DE REPASSE Nº 237.795-16, CONTA E SUB-CONTA: 16.19502.2120.33620.7420-61-0070999991.</t>
  </si>
  <si>
    <t>ASSESSORA DE INTEGRAÇÃO SOCIAL</t>
  </si>
  <si>
    <t>ALTERAÇÃO DAS CLAUSULAS TERCEIRA - RECURSOS  - FONTE 61  - GEP - CONTA 16.12302.8100-70000.6210-61 E QUARTA - VIGENCIA - 90 DIAS</t>
  </si>
  <si>
    <t>PRESTAÇÃO DE SERVIÇOS ESPECIALIZADOS EM DIREITO ADMINISTRATIVO PARA ASSESSORAMENTO EM ESPECIAL NA ESFERA DE LICITAÇÕES PÚBLICAS E CONTRATOS ADMINISTRATIVOS NA COSANPA.</t>
  </si>
  <si>
    <t>FONTE 40 – CONTA 43241012400.10000.1400 – SUB CONTA 304.111</t>
  </si>
  <si>
    <t>CONVITE 15/13</t>
  </si>
  <si>
    <t>80 DIAS</t>
  </si>
  <si>
    <t>W.J. COMÉRCIO  DE MATERIAL DE CONSTRUÇÃQO LTDA.</t>
  </si>
  <si>
    <t>PREGÃO 15/13</t>
  </si>
  <si>
    <r>
      <t>CONTA DA FUNCIONAL PROGRAMÁTICA 17.512.1325.3066 – SANEAMENTO BÁSICO URBANO – PROGRAMA SANEAMENTO É VIDA, PAC II NATUREZA DAS DESPESAS 459.065 - FONTE: 6101 (GEP) – CONTRA PARTIDA DO GOVERNO DO ESTADO PARA CONVÊNIO E 0106 –OGU CAIXA ECONÔMICA FEDERAL, CONTRATO DE REPASSE</t>
    </r>
    <r>
      <rPr>
        <b/>
        <sz val="10"/>
        <color indexed="8"/>
        <rFont val="Arial Narrow"/>
        <family val="2"/>
      </rPr>
      <t>: 350.768-93.</t>
    </r>
  </si>
  <si>
    <t>CONSTRUTORA MAKRONORTE LTDA – EPP</t>
  </si>
  <si>
    <t>83.276.444/0001-81</t>
  </si>
  <si>
    <t>EXECUÇÃO DE OBRAS E SERVIÇOS DE AMPLIAÇÃO DO SISTEMA DE ABASTECIMENTO DE ÁGUA DA CIDADE DE BREVES NO ESTADO DO PARÁ.</t>
  </si>
  <si>
    <t>CONCORRENCIA 09/13</t>
  </si>
  <si>
    <t>RETIFICAÇÃO DO VALOR 32.400,00  - 2º - REAJUSTE DE PREÇOS 6,9716 34.400,00 PARA 67.058,76 E PRAZO</t>
  </si>
  <si>
    <t>03.956.283/0001-38</t>
  </si>
  <si>
    <t>FORNECIMENTO DE TRANSFORMADORES ELÉTRICOS A SEREM APLICADOS NAS ESTAÇÕES ELEVATÓRIAS DAS UNIDADES DE NEGÓCIOS DA COSANPA NO ESTADO DO PARÁ.</t>
  </si>
  <si>
    <t>PRÓPRIOS DA COSANPA, CONTA 15.11301.6400-20000.5352, SUBCONTA 204006</t>
  </si>
  <si>
    <t>LUIS CLAUDIO MARQUES LOPES</t>
  </si>
  <si>
    <t>07.140.111/0001/42</t>
  </si>
  <si>
    <t>PRESTAÇÃO DE SERVIÇOS ESPECIALIZADOS DE ENGENHARIA PARA REVISÃO DE PLANOS DIRETORES DE ÁGUA E ESGOTO DO MUNICÍPIO DE BELÉM, ESTADO DO PARÁ</t>
  </si>
  <si>
    <t>CONVITE 22/13</t>
  </si>
  <si>
    <t>RECURSOS DO GOVERNO DO ESTADO DO PARÁ - GEP, CONTA Nº 1661102.2100.10000.1200.61.SUB CONTA 322185.</t>
  </si>
  <si>
    <t>GESTORA DE ASSUNTOS REGULATÓRIOS E CONCESSÕES</t>
  </si>
  <si>
    <t>METAÇO METALÚRGICA LTDA - EPP</t>
  </si>
  <si>
    <t>06.861.538/0001-77</t>
  </si>
  <si>
    <t>FORNECIMENTO DE MOBILIÁRIO PARA ATENDER ÀS NECESSIDADES DOS SISTEMAS OPERACIONAIS DA COSANPA EM BELÉM, PARÁ.</t>
  </si>
  <si>
    <t>PREGÃO 22/13</t>
  </si>
  <si>
    <t>RECURSOS PRÓPRIOS DA COSANPA, FONTE 60, CONTA 15-41101.6400.10000.3510, SUBCONTA 215070.</t>
  </si>
  <si>
    <t>LUIS CLÁUDIO MARQUES LOPES</t>
  </si>
  <si>
    <t>EXECUÇÃO DE SERVIÇOS COM FORNECIMENTO DE MATERIAIS PARA RETIRADA DE VAZAMENTOS NA REDE DISTRIBUIÇÃO DE ÁGUA, COM RECOMPOSIÇÃO DE PAVIMENTO, NO SISTEMA DISTRIBUIDOR DE ÁGUA DA COSANPA NA REGIÃO METROPOLITANA DE BELÉM, ESTADO DO PARÁ (LOTE II- UNINORTE).</t>
  </si>
  <si>
    <t>RESTAÇÃO DE SERVIÇO PARA RECEBIMENTO DE FATURAS DE CONSUMO DE ÁGUA E OU ESGOTO DA COSANPA.</t>
  </si>
  <si>
    <t>ELABORAÇÃO DE PROJETOS EXECUTIVOS PARA AMPLIAÇÃO E MELHORIAS DO SISTEMA DE ABASTECIMENTO DE ÁGUA ( 2ª ETAPA) DOM ELISEU, NO ESTADO DO PARÁ.</t>
  </si>
  <si>
    <t>CONTRATAÇÃO DE TÉCNICO PARA TRABALHAR NO TTS – TRABALHO TÉCNICO SOCIAL DAS OBRAS DE AMPLIAÇÃO DO SISTEMA DE ABASTECIMENTO DE ÁGUA DO MUNICÍPIO DE DOM ELISEU&gt;</t>
  </si>
  <si>
    <t>EXECUÇÃO DE OBRAS E SERVIÇOS DE SANEAMENTO DO SISTEMA DE ABASTECIMENTO DE ÁGUA E COLETA DE ESGOTO SANITÁRIO DA CIDADE DE MARABÁ.</t>
  </si>
  <si>
    <t>UEDP</t>
  </si>
  <si>
    <t>AUMENTO DE QUANTITATIVO - PRAZO</t>
  </si>
  <si>
    <t>A LOCADORA CEDE EM LOCAÇÃO A LOCATÁRIA TERRENO DE SUA PROPRIEDADE COM APROXIMADAMENTE 1.200M² (MIL E DUZENTOS METROS QUADRADOS) DE ÁREA SITUADA NO PERÍMETRO DESCRITO NO PREÂMBULO, QUAL SEJA, TERRENO SITUADO À RUA DE ÓBIDOS PERÍMETRO COMPREENDIDO ENTRE AS RUAS CARLOS DE CARVALHO E ÂNGELO CUSTÓDIO NESTA CAPITAL.</t>
  </si>
  <si>
    <t>CLUBE DE MÃES SANTA RITA DE CÁSSIA</t>
  </si>
  <si>
    <t>CESSÃO DE DIREITO DE USO DE SOFTWARE E SERVIÇOS MENSAIS DE SFTWARE.</t>
  </si>
  <si>
    <t>ZALCBERGAS COMÉRCIO LTDA</t>
  </si>
  <si>
    <r>
      <t>PRESTAÇÃO DE SERVIÇOS DIVERSOS PARA REALIZAÇÃO DE PROCESSOS COMERCIAIS EXECUTADOS PELA COSANPA, EM BELÉM - ESTADO DO PARÁ, NA</t>
    </r>
    <r>
      <rPr>
        <sz val="11"/>
        <color theme="1"/>
        <rFont val="Arial"/>
        <family val="2"/>
      </rPr>
      <t xml:space="preserve"> </t>
    </r>
    <r>
      <rPr>
        <b/>
        <sz val="11"/>
        <color indexed="8"/>
        <rFont val="Arial"/>
        <family val="2"/>
      </rPr>
      <t>UNIDADE DE NEGÓCIOS AUGUSTO MONTENEGRO – UNAM (LOTE I).</t>
    </r>
  </si>
  <si>
    <t>PREGÃO 14/12</t>
  </si>
  <si>
    <t>PRÓPRIOS DA COSANPA, LOTE I: UNAM - 42.64411.7530-20000.5646</t>
  </si>
  <si>
    <t xml:space="preserve"> 392.525.312-20</t>
  </si>
  <si>
    <t xml:space="preserve">ANGELA GASPARINI RODRIGUES </t>
  </si>
  <si>
    <t>PRESTAÇÃO DE SERVIÇOS TÉCNICOS ESPECIALIZADOS DE GERENCIAMENTO, SUPERVISÃO, FISCALIZAÇÃO, ACOMPANHAMENTO DE OBRAS NOS SISTEMAS DE ABASTECIMENTO DE PAGUA E ESGOTAMENTO SANITÁRIO DE BELÉM, ANANINDEUA, MARITUBA, CASTAÑAL E SANTARÉM – PAC.</t>
  </si>
  <si>
    <t>CN 17/07</t>
  </si>
  <si>
    <t>OK RENT A CAR</t>
  </si>
  <si>
    <t>LOCAÇÃO DE 30 VEÍCULOS COM CONDUTORES PARA A REGIÃO METROPOLITANA DE BELÉM PARA ATENDER AS NECESSIDADES DA COSANPA.</t>
  </si>
  <si>
    <t xml:space="preserve">USLG </t>
  </si>
  <si>
    <t xml:space="preserve">MARIA GRACILENE FERREIRA DE ALMEIDA. </t>
  </si>
  <si>
    <t xml:space="preserve"> PRÓPRIOS DA COSANPA, CONTA 41524569972205641, SUBCONTA 40-322172. </t>
  </si>
  <si>
    <t xml:space="preserve"> DO</t>
  </si>
  <si>
    <t xml:space="preserve"> DISPEN SA DE LICITA ÇÃO Nº 002/2011</t>
  </si>
  <si>
    <t xml:space="preserve"> CC 12/11</t>
  </si>
  <si>
    <t xml:space="preserve"> FONTES CEF (43) - CONTA 4322301212033620744043 – SUB CONTA 322164. </t>
  </si>
  <si>
    <t xml:space="preserve"> DET</t>
  </si>
  <si>
    <t xml:space="preserve"> FONTE COSANPA - CONTA Nº 4575121996400, SUBCONTA 40-202050. </t>
  </si>
  <si>
    <t xml:space="preserve">   FONTE COSANPA - CONTA Nº 4575121996400, SUBCONTA 40-202050.  </t>
  </si>
  <si>
    <t xml:space="preserve">   DO</t>
  </si>
  <si>
    <t>PRÓPRIOS DA COSANPA, CONTA 4152446.7220-20000.5643, SUBCONTA 202052</t>
  </si>
  <si>
    <t>09.498.209/0001-00</t>
  </si>
  <si>
    <t>PECEL SERVIÇOS DE INSTALAÇÃO E MANUTENÇÃO ELÉTRICA LTDA</t>
  </si>
  <si>
    <t>CONSTRUÇÃO DA NOVA SUBESTAÇÃO ELÉTRICA DE 825 KVA DO 5 SETOR OPERACIONAL DO SISTEMA DE ABASTECIMENTO DE ÁGUA DO MUNICÍPIO DE BELÉM CAPITAL DO ESTADO DO PARÁ.</t>
  </si>
  <si>
    <t>CONVITE 04/12</t>
  </si>
  <si>
    <t>ITAÚ BANCO S/A</t>
  </si>
  <si>
    <t>60.701.190/0001-04</t>
  </si>
  <si>
    <t xml:space="preserve">RESCISÃO AMIGAVEL DO CONTRATO EM 25.06.2012 </t>
  </si>
  <si>
    <t>EBARA INDÚSTRIAS MECÂNICAS E COMÉRCIO LTDA</t>
  </si>
  <si>
    <t xml:space="preserve"> 46.138.319/0001-89</t>
  </si>
  <si>
    <t>5º</t>
  </si>
  <si>
    <t>FERNANDO SOUZA LIMA DA SILVA</t>
  </si>
  <si>
    <t>137.501.002-68</t>
  </si>
  <si>
    <t>ELETROSEL SERVIÇOS ELÉTRICOS LTDA – ME</t>
  </si>
  <si>
    <t>06.236.195/0001-50</t>
  </si>
  <si>
    <t>JOSÉ FERREIRA DA SILVA</t>
  </si>
  <si>
    <t>076.538.672-00</t>
  </si>
  <si>
    <t>ATLANTA RENT A CAR LTDA</t>
  </si>
  <si>
    <t xml:space="preserve"> 01.135.910/0001-44</t>
  </si>
  <si>
    <t xml:space="preserve">SOCIEDADE DE MEIO AMBIENTE DE EDUCAÇÃO E CIDADANIA </t>
  </si>
  <si>
    <t>02.614.277/0001-30</t>
  </si>
  <si>
    <t>MOTOFER MOTORES FERRAGENS E MATERIAL DE CONSTRUÇÃO LTDA.</t>
  </si>
  <si>
    <t xml:space="preserve"> 83.337.576/0001-76</t>
  </si>
  <si>
    <t xml:space="preserve">PV COMÉRCIO DE MATERIAIS HIDRÁULICOS E FERRAGENS LTDA. </t>
  </si>
  <si>
    <t>07.987.610/0001-70</t>
  </si>
  <si>
    <t xml:space="preserve">FUNDAÇÃO DE AMPARO E DESENVOLVIMENTO DA PESQUISA - FADESP </t>
  </si>
  <si>
    <t>EXECUÇÃO DO PROJETO DE DESENVOLVIMENTO INSTITUCIONAL DE READEQUAÇÃO DO AMBIENTE DE TECNOLOGIA DA INFORMAÇÃO DA COSANPA - FASE - VI.</t>
  </si>
  <si>
    <t>DISPENSA 11/2013</t>
  </si>
  <si>
    <t>PRÓPRIOS DA COSANPA CONTA Nº 40322185510010000221073511</t>
  </si>
  <si>
    <t>L. M. CONSTRUÇÕES E SERVIÇOS LTDA - EPP</t>
  </si>
  <si>
    <t>08.707.568/0001-59</t>
  </si>
  <si>
    <t>CONTRATAÇÃO DE EMPRESA PARA A CONSTRUÇÃO, MONTAGEM E INSTALAÇÃO COM FORNECIMENTO DE EQUIPAMENTOS, MATERIAIS DIVERSOS E MÃO-DE-OBRA DA NOVA SUBESTAÇÃO ELÉTRICA ABAIXADORA E DOS NOVOS PAINÉIS ELÉTRICOS PARA A ESTAÇÃO ELEVATÓRIA DO SISTEMA DE ABASTECIMENTO DE ÁGUA TRATADA DO CONJUNTO CIDADE NOVA, NO MUNICÍPIO DE ANANINDEUA NO ESTADO DO PARÁ.</t>
  </si>
  <si>
    <t>TOMADA DE PREÇOS 14/13</t>
  </si>
  <si>
    <t>PROGRAMÁTICA 175121325.1927 SANEAMENTO BÁSICO URBANO PROGRAMA SANEAMENTO É VIDA, NATUREZA DAS DESPESAS 459.065 – FONTE 4121- GEP – CONTRAPARTIDA DO GOVERNO DO ESTADO PARA CONVENIO E 0130 FGTS – CAIXA ECONOMICA FEDERAL, CONTRATO DE REPASSE 182.302-79</t>
  </si>
  <si>
    <t>ECOSOL SOLUÇÕES ECOLÓGICAS LTDA</t>
  </si>
  <si>
    <t>04.930.262/0001-06</t>
  </si>
  <si>
    <t>PARÁ VEÍCULOS E IMPLEMENTOS LTDA</t>
  </si>
  <si>
    <t>05.322.805/0001-75</t>
  </si>
  <si>
    <t>PREGÃO 30/13 - ITEM 2</t>
  </si>
  <si>
    <t>PREGÃO 30/13 - ITEM 1</t>
  </si>
  <si>
    <t>CONVITE 25/13</t>
  </si>
  <si>
    <t>CONSTRUÇÃO, MONTAGEM E INSTALAÇÃO, COM FORNECIMENTO DE EQUIPAMENTOS, MATERIAIS DIVERSOS E MÃO-DE-OBRA, DA MACROMEDIÇÃO DAS GRANDEZAS HIDRÁULICAS NAS ESTAÇÕES ELEVATÓRIAS DO SISTEMA DE ABASTECIMENTO DE ÁGUA TRATADA DO CONJUNTO CIDADE NOVA, NO MUNICÍPIO DE ANANINDEUA, NO ESTADO DO PARÁ.</t>
  </si>
  <si>
    <t>00.856.424/0001-52</t>
  </si>
  <si>
    <t>PRESTAÇÃO DE SERVIÇOS DE ASSISTÊNCIA ODONTOLÓGICA AOS EMPREGADOS DA COSANPA E SEUS DEPENDENTES, COMPREENDENDO TODOS OS PROCEDIMENTOS REALIZADOS EM CONSULTÓRIO RELATIVOS À CONSULTA, EMERGÊNCIA, CIRURGIA, DENTÍSTICA, ENDODONTIA, PERIODONTIA, PREVENÇÃO EM SAÚDE BUCAL E RADIOLOGIA, NOS MUNICÍPIOS DO ESTADO DO PARÁ EM QUE A COSANPA ATUA.</t>
  </si>
  <si>
    <t>EXECUÇÃO DE OBRAS E SERVIÇOS, INCLUINDO O FORNECIMENTO DE MATERIAIS E EQUIPAMENTOS, PARA AMPLIAÇÃO DO SISTEMA DE ABASTECIMENTO DE ÁGUA DO MUNICÍPIO DE SANTARÉM, ESTADO DO PARÁ,</t>
  </si>
  <si>
    <t>CN 08/13</t>
  </si>
  <si>
    <t>FUNCIONAL PROGRAMÁTICA 17.512.1325.1871 – SANEAMENTO BÁSICO URBANO – PROGRAMA SANEAMENTO É VIDA, NATUREZA DAS DESPESAS 45.90.65 – FONTE 6101 (GEP) – CONTRAPARTIDA DO GOVERNO DO ESTADO PARA CONVÊNIO E 106 (OGU) E 130 (FGTS) – CAIXA ECONÔMICA FEDERAL, CONTRATOS DE FINANCIAMENTO E REPASSE Nº: 156.716-37, 182.313-07, 182.310-76, 228.701-94 E 350.804-15.</t>
  </si>
  <si>
    <t>EXECUÇÃO DE OBRAS E SERVIÇOS DE AMPLIAÇÃO E REFORMA DA ESTAÇÃO DE TRATAMENTO E ESTAÇÃO ELEVATÓRIA DE ESGOTO SANITÁRIO DA BACIA DO UNA, NA CIDADE DE BELÉM, ESTADO DO PARÁ, DE ACORDO COM A PROPOSTA E PLANILHA ORÇAMENTÁRIA DO CONTRATADO E DEMAIS ELEMENTOS QUE PASSAM A FAZER PARTE INTEGRANTE E INDISSOCIÁVEL DESTE INSTRUMENTO, INDEPENDENTE DE TRANSCRIÇÃO E/OU TRASLADO.</t>
  </si>
  <si>
    <t>CN 12/13</t>
  </si>
  <si>
    <r>
      <t>FUNCIONAL PROGRAMÁTICA 17.512.1325.1753 – SANEAMENTO BÁSICO URBANO – PROGRAMA SANEAMENTO É VIDA, NATUREZA DAS DESPESAS 459.065 - FONTES: 4121(GEP) – CONTRA PARTIDA DO GOVERNO DO ESTADO PARA CONVÊNIO E 0130 ( FGTS) – CAIXA ECONÔMICA FEDERAL,CONTRATOS DE REPASSE: CT 228.494-80 –ESTAÇÃO  ELEVATÓRIA DE ESGOTO SANITÁRIO ( PAC 1-FGTS), 228.496 -08(PAC 1- FGTS)- ESTAÇÃO DE TRATAMENTO DE  ESGOTO SANITÁRIO</t>
    </r>
    <r>
      <rPr>
        <sz val="11"/>
        <color indexed="10"/>
        <rFont val="Times New Roman"/>
        <family val="1"/>
      </rPr>
      <t xml:space="preserve"> </t>
    </r>
  </si>
  <si>
    <t>EXECUÇÃO E COMPLEMENTAÇÃO DE OBRAS E SERVIÇOS PARA A AMPLIAÇÃO E MELHORIAS DO SISTEMA DE ABASTECIMENTO DE ÁGUA DE ALTAMIRA, ESTADO DO PARÁ.</t>
  </si>
  <si>
    <t>RECURSOS A SEREM REPASSADOS PELO GOVERNO DO ESTADO DO PARÁ, FONTE 0101.</t>
  </si>
  <si>
    <t>FORNECIMENTO DE (DOIS) CAMINHÕES BAÚ COM BRAÇO VALETADOR HIDRÁULICO.</t>
  </si>
  <si>
    <t>CONTRATO 182.299-20/2006) E GEP, Nº 1511101995100, SUBCONTA 203002</t>
  </si>
  <si>
    <t>GESTOR DA US CLIENTES</t>
  </si>
  <si>
    <t>FORNECIMENTO DE UM GUINDASTE HIDRÁULICO ARTICULADO VEICULAR PARA ACOPLAMENTO EM CHASSI DE CAMINHÃO.</t>
  </si>
  <si>
    <t>GESTOR DA  US CLIENTES</t>
  </si>
  <si>
    <t>PRAZO E ACRÉSCIMO DE VALOR + 15.303,72 - VALOR TOTAL DO CONTRATO 48.142,01</t>
  </si>
  <si>
    <t>ALTERAÇÃO DA CLÁUSULA  DÉCIMA PRIMEIRA - CONDIÇÕES DE PAGAMENTOE REVOGAÇÃO DA CLÁUSULA PRIMEIRA.</t>
  </si>
  <si>
    <t>LIMPAR LIMPEZA E CONSERVAÇÃO LTDA – EPP</t>
  </si>
  <si>
    <t>08.775.721/0001-85</t>
  </si>
  <si>
    <t>PRESTAÇÃO DE SERVIÇOS CONTINUADOS DE CONSERVAÇÃO E MANUTENÇÃODAS ÁRES INTERNAS E EXTERNAS DE PRÉDIOS, TERRENOS E UNIDADES OPERACIONAIS DA COSANPALOCALIZADAS EM BELÉM, ANANINDEUA E MARITUBA, NO ESTADO DO PARÁ.</t>
  </si>
  <si>
    <t>PREGÃO 36/13</t>
  </si>
  <si>
    <t>FONTE 40 DA COSANPA – CONTA 4575141996400 – SUMCONTA 40-321179</t>
  </si>
  <si>
    <t>CONVITE 27/13</t>
  </si>
  <si>
    <t>PRESTAÇÃO DE SERVIÇOS JURÍDICOS DE ASSESSORIA NAS ÁREAS DE DIREITO DO CONSUMIDOR, COMERCIAL, COM ÊNFASE PARA O SETOR DE MERCADO E SANEAMENTO BÁSICO, PODENDO A  CRITÉRIO DA DIRETORIA DE MERCADO E PROCURADORIA JURÍDICA DA COMPANHIA, EXERCER A REPRESENTAÇÃO DA COSANPA, EM QUALQUER JUÍZO, TRIBUNAL E REPARTIÇÃO, INCLUSIVE PARA FINS DE AJUIZAMENTO DE AÇÕES DE COBRANÇA.</t>
  </si>
  <si>
    <t>CONVITE 26/13</t>
  </si>
  <si>
    <r>
      <t xml:space="preserve">PRESTAÇÃO DE SERVIÇOS TÉCNICOS ESPECIALIZADOS DE MANUTENÇÃO PREVENTIVA E CORRETIVA NA CENTRAL E REDES TELEFÔNICAS DA COSANPA, EM BELÉM, ANANINDEUA E MARITUBA, NO ESTADO DO PARÁ. </t>
    </r>
    <r>
      <rPr>
        <b/>
        <sz val="10"/>
        <color indexed="8"/>
        <rFont val="Arial"/>
        <family val="2"/>
      </rPr>
      <t xml:space="preserve"> </t>
    </r>
  </si>
  <si>
    <t>EMPRESA  BRASILEIRA DE CORREIOS E TELÉGRAFOS</t>
  </si>
  <si>
    <t>34.028.316/0018-51</t>
  </si>
  <si>
    <t>PRESTAÇÃO DE SERVIÇOS DE RECEBIMENTO E / OU COLETA, TRANSPORTE E ENTREGA DE DOCUMENTOS (SEDEX E OUTRAS MODALIDADES), NO ESTDO DO PARÁ.</t>
  </si>
  <si>
    <t>1º TA PRAZO + 03 MESES. SUSPENSO EM 15.06.11 - 2º TA - REATIVAÇÃO CONTRATUAL</t>
  </si>
  <si>
    <t>1º TA PRAZO + 03 MESES. SUSPENSO 15.06.11 - 2º TA - REATIVAÇÃO CONTRATUAL E PRORROGAÇÃO DO PRAZO.</t>
  </si>
  <si>
    <t xml:space="preserve">1º MUDANÇA DA FONTE DE RECURSOS E VIGENCIA </t>
  </si>
  <si>
    <t>PRÓPRIOS DA COSANPA, CONTA 4373511995100, SUBCONTA 304111</t>
  </si>
  <si>
    <t>PRÓPRIOS DA COSANPA, CONTA 45.75142.6400, SUB CONTA 40-301014.</t>
  </si>
  <si>
    <t>UESGC - XAVIER</t>
  </si>
  <si>
    <t>UESG</t>
  </si>
  <si>
    <t>EL CARNEIRO COMÉRCIO E SERVIÇOS EIRELI – EPP.</t>
  </si>
  <si>
    <t>FORNECIMENTO DE MATERIAIS PARA USO EM MANUTENÇÃO PREVENTIVA E CORRETIVA NOS EQUIPAMENTOS DAS ELEVATÓRIAS DO GUAMÁ, BOLONHA E UTINGA, PERTENCENTES À COSANPA EM BELÉM, PARÁ (LOTES I E II).</t>
  </si>
  <si>
    <t>PREGÃO 39/13</t>
  </si>
  <si>
    <t>314.000,00 SENDO 248.000,00 PARA O  LOTE I E 66.000,00 PARA O LOTE II</t>
  </si>
  <si>
    <t>PRÓPRIOS DA COSANPA, FONTE DE RECURSO 40, CONTA 45.75121.6400.10000.3510, SUB-CONTA 202057.</t>
  </si>
  <si>
    <t>FONTE CONTA Nº 45.75144.6400.10000.3510, SUBCONTA Nº 334205.</t>
  </si>
  <si>
    <t>PREGÃO 40/13</t>
  </si>
  <si>
    <t>PRESTAÇÃO DE SERVIÇOS DE LOCAÇÃO DE IMPRESSORAS CONJUGADOS COM RECARGA E MANUTENÇÃO CORRETIVA DOS CARTUCHOS (TONNER) NAS DIVERSAS ÁREAS E UNIDADES OPERACIONAIS DA COSANPA</t>
  </si>
  <si>
    <t>LOCAÇÃO DE 12 (DOZE) VEÍCULOS AUTOMOTORES DE PASSAGEIROS, PARA ATENDER AS NECESSIDADES DA COSANPA NA REGIÃO TOCANTINS (LOTE I) E NA REGIÃO NORDESTE (LOTE II).</t>
  </si>
  <si>
    <t>PREGÃO 37/13 - LOTES I E II</t>
  </si>
  <si>
    <t>NA FONTE 40 (RECURSOS PRÓPRIOS DA COSANPA), CONTA Nº 4575145.6400.10000.3510, SUBCONTA Nº 330190.</t>
  </si>
  <si>
    <t>222.586,92 -  LOTE I E 216.900,00 - LOTE II</t>
  </si>
  <si>
    <t>OK LOCADORA DE VEÍCULOS LTDA – EPP</t>
  </si>
  <si>
    <t>13.094.409/0001-66</t>
  </si>
  <si>
    <t>LOCAÇÃO DE 32 (TRINTA E DOIS) VEÍCULOS AUTOMOTORES DE PASSAGEIROS, PARA ATENDER AS NECESSIDADES DA COSANPA NA REGIÃO METROPOLITANA DE BELÉM DO PARÁ (LOTE 3).</t>
  </si>
  <si>
    <t>PREGÃO 37/13 - LOTE  III</t>
  </si>
  <si>
    <t>1.548.953,88 - LOTE III</t>
  </si>
  <si>
    <t>BVM COMÉRCIO E SERVIÇO – EPP</t>
  </si>
  <si>
    <t>15.013.173/0001-09</t>
  </si>
  <si>
    <t>LOCAÇÃO DE 02 (DOIS) VEÍCULOS AUTOMOTORES DE PASSAGEIROS, PARA ATENDER AS NECESSIDADES DA COSANPA NA REGIÃO DO BAIXO AMAZONAS (LOTE IV),</t>
  </si>
  <si>
    <t>PREGÃO 37/13 - LOTE  IV</t>
  </si>
  <si>
    <t>88.725,00 - LOTE IV</t>
  </si>
  <si>
    <t>CESSÃO DE USO A TÍTULO NÃO ONEROSO PELA CEDENTE A  CESSIONÁRIA, ÁREA LOCALIZADA NA TRAVESSA PAES DE CARVALHO COM MEDIDAS 56,20 POR 43,20, ONDE ESTÃO EDIFICADOS OS RESERVATÓRIOS ELEVADOS DA COSANPA COM A FINALIDADE DE CONSTRUÇÃO DE UMA PRAÇA PARA OS MUNÍCIPES.</t>
  </si>
  <si>
    <t>05 ANOS</t>
  </si>
  <si>
    <t>CONTRATO SUSPENSO EM 3/9/2012  TERMO DE DISTRATO DATADO DE 02.12.2013.</t>
  </si>
  <si>
    <t>UNBR - ARLENE</t>
  </si>
  <si>
    <t>1º MUDANÇA DA FONTE DE RECURSOS E VIGENCIA -</t>
  </si>
  <si>
    <t>97.527.569/0001-41.</t>
  </si>
  <si>
    <t>PRÓPRIOS DA COSANPA, ATRAVÉS DA FONTE COSANPA, CONTA 41-52321-7210 – 20000-5646 UNAM, SUB CONTA 40-321165.</t>
  </si>
  <si>
    <t>PRÓPRIOS DA COSANPA, ATRAVÉS DA FONTE COSANPA, CONTA 41-52321-7210 – 20000-5645- UNBR - SUB CONTA 40-321165.</t>
  </si>
  <si>
    <r>
      <t>B. DA L. ARAÚJO - ME</t>
    </r>
    <r>
      <rPr>
        <sz val="11"/>
        <color theme="1"/>
        <rFont val="Arial"/>
        <family val="2"/>
      </rPr>
      <t xml:space="preserve"> (</t>
    </r>
    <r>
      <rPr>
        <b/>
        <sz val="11"/>
        <color indexed="8"/>
        <rFont val="Arial"/>
        <family val="2"/>
      </rPr>
      <t>CONBRASEG - CONSULTORIA BRASILEIRA DE SEGURANÇA).</t>
    </r>
  </si>
  <si>
    <t>15.301.284/0001-23</t>
  </si>
  <si>
    <t>PRESTAÇÃO DE SERVIÇOS PROFISSIONAIS DE ASSESSORIA TÉCNICA DE SEGURANÇA PATRIMONIAL EM TODAS AS DEPENDÊNCIAS DA COSANPA, LOCALIZADAS NA REGIÃO METROPOLITANA DE BELÉM, NO ESTADO DO PARÁ.</t>
  </si>
  <si>
    <t>FEMAC GEOSOLO  ENGENHARIA LTDA - EPP</t>
  </si>
  <si>
    <t>CONTRATAÇÃO DE EMPRESA PARA CONSTRUÇÃO DE DOIS (02) POÇOS PROFUNDOS (14” X 8” COM 230M) NO SETOR DE PRODUÇÃO DO BAIRRO DA JADERLANDIA, CASTANHAL – PARÁ.</t>
  </si>
  <si>
    <t>TOMADA DE PREÇOS 01/2014</t>
  </si>
  <si>
    <t xml:space="preserve">FUNCIONAL PROGRAMÁTICA 17.512.1325.1927 SANEAMENTO BÁSICO URBANO, NATUREZA DAS DESPESAS 45.90.65- FONTE 4121 (GEP) – CONTRAPARTIDA DO GOVERNO DO ESTADO E  0130 (FGTS) – CAIXA ECONÔMICA FEDERAL, CONTRATO DE FINANCIAMENTO Nº 350.295-50.
</t>
  </si>
  <si>
    <t>PRESTAÇÃO DOS SERVIÇOS DE ENGENHARIA, COM FORNECIMENTO DE MATERIAIS DIVERSOS, TUBOS, CONEXÕES E EQUIPAMENTOS HIDRÁULICOS E MÃO DE OBRA, VISANDO À CONCLUSÃO DA OBRA DE SETORIZAÇÃO DAS REDES DE DISTRIBUIÇÃO DE ÁGUA DA UNIDADE DE NEGÓCIOS - UNISUL, EM BELÉM, PARÁ.</t>
  </si>
  <si>
    <t>SERVPRED SERVIÇOS PREDIAIS INTELIGENTES LTDA</t>
  </si>
  <si>
    <t>TOMADA DE PREÇOS 17/13</t>
  </si>
  <si>
    <t>FUNCIONAL PROGRAMÁTICA 17.512.1325.1927 – SANEAMENTO BÁSICO URBANO – PROGRAMA SANEAMENTO É VIDA, NATUREZA DAS DESPESAS 459.065 - FONTE: 4121 (GEP) – CONTRAPARTIDA DO GOVERNO DO ESTADO PARA CONVÊNIO E 0130 (FGTS) – CAIXA ECONÔMICA FEDERAL, CONTRATO DE REPASSE: 182.302-79.</t>
  </si>
  <si>
    <t>ASSESSOR DA DIRETORIA DE OPERAÇÃO</t>
  </si>
  <si>
    <t xml:space="preserve">CONTRATAÇÃO DE EMPRESA DE ENGENHARIA PARA EXECUÇÃO DE OBRAS E SERVIÇOS DE ASSENTAMENTO DE 1.253M DE ADUTORA DE ÁGUA TRATADA, SENDO 445M DE DN 700MM E 808M DE DN 500MM, NO TRECHO DO CENTRO DE RESERVAÇÃO DA CIDADE NOVA II ATÉ O CENTRO DE RESERVAÇÃO DA PASS. JÚLIA MEDEIROS, BAIRRO CENTRO, NA CIDADE DE ANANINDEUA, ESTADO DO PARÁ, </t>
  </si>
  <si>
    <t>TOMADA DE PREÇOS 02/14</t>
  </si>
  <si>
    <t>CONTA DA FUNCIONAL PROGRAMÁTICA 17.512.1325.1871 - SANEAMENTO BÁSICO URBANO – PROGRAMA SANEAMENTO É VIDA, NATUREZA DAS DESPESAS 40.90.65 - FONTE: 4121 (GEP) - CONTRAPARTIDA DO GOVERNO DO ESTADO PARA CONVÊNIO E 0130 (FGTS) – CEF, CONTRATO DE REPASSE: 350.293-33.</t>
  </si>
  <si>
    <t>USOS- JANETE</t>
  </si>
  <si>
    <t>PINHO &amp; PINHO ADVOGADAS ASSOCIADAS</t>
  </si>
  <si>
    <t>TP  09/13</t>
  </si>
  <si>
    <t>CONVITE 01/14</t>
  </si>
  <si>
    <t>CONTRATAÇÃO DE ESCRITÓRIO JURÍDICO PARA ATUAÇÃO NA DEFESA DOS INTERESSES DA COSANPA, NA ÁREA CONSUMEIRISTA, TANTO NA ESFERA JUDICIAL QUANTO PERANTE OS ÓRGÃOS DE DEFESA DO CONSUMIDOR.</t>
  </si>
  <si>
    <t>FONTE 40 CONTA 4373511995100 - SUB CONTA 324179</t>
  </si>
  <si>
    <t>97.527.569/0001-41</t>
  </si>
  <si>
    <t>ASSESSOR DA DM - GUIMARÃES</t>
  </si>
  <si>
    <t>ACRÉSCIMO DO VALOR CONTRATUAL + 25%  -VALOR TOTAL 80.876,58 PASSANDO O VALOR GLOBAL PARA  101.095,73</t>
  </si>
  <si>
    <t xml:space="preserve">9º </t>
  </si>
  <si>
    <t>PRORROGAÇÃO DO PRAZO E REAJUSTE DE PREÇOS + 93.194,02 PASSANDO O VALOR TOTAL DO CONBTRATO PARA 1.118.328,24</t>
  </si>
  <si>
    <r>
      <t>PRESTAÇÃO DE SERVIÇO DE DOSAGEM DE 2.400 TON/ANO DE POLICLORETO DE ALUMÍNIO COM 23% DE ALUMINA SOLÚVEL EXPRESSO EM AL</t>
    </r>
    <r>
      <rPr>
        <b/>
        <vertAlign val="subscript"/>
        <sz val="11"/>
        <color indexed="8"/>
        <rFont val="Arial"/>
        <family val="2"/>
      </rPr>
      <t>2</t>
    </r>
    <r>
      <rPr>
        <b/>
        <sz val="11"/>
        <color indexed="8"/>
        <rFont val="Arial"/>
        <family val="2"/>
      </rPr>
      <t>O</t>
    </r>
    <r>
      <rPr>
        <b/>
        <vertAlign val="subscript"/>
        <sz val="11"/>
        <color indexed="8"/>
        <rFont val="Arial"/>
        <family val="2"/>
      </rPr>
      <t>3</t>
    </r>
    <r>
      <rPr>
        <b/>
        <sz val="11"/>
        <color indexed="8"/>
        <rFont val="Arial"/>
        <family val="2"/>
      </rPr>
      <t xml:space="preserve"> E 18% DE BASICIDADE MEDIDA EM PERCENTAGEM DE OH</t>
    </r>
    <r>
      <rPr>
        <b/>
        <vertAlign val="superscript"/>
        <sz val="11"/>
        <color indexed="8"/>
        <rFont val="Arial"/>
        <family val="2"/>
      </rPr>
      <t>-</t>
    </r>
    <r>
      <rPr>
        <b/>
        <sz val="11"/>
        <color indexed="8"/>
        <rFont val="Arial"/>
        <family val="2"/>
      </rPr>
      <t>, INCLUINDO A APLICAÇÃO DO PRODUTO, LOGÍSTICA DE DISTRIBUIÇÃO; INSTALAÇÃO E MANUTENÇÃO PREVENTIVA E CORRETIVA DOS EQUIPAMENTOS DE DOSAGEM, TANQUES DE ARMAZENAGEM E DEMAIS INSTALAÇÕES QUE COMPÕEM OS SISTEMAS DE DOSAGEM PARA O PROCESSO DE COAGULAÇÃO NAS ESTAÇÕES DE TRATAMENTO DE ÁGUAS SUPERFICIAIS DA COMPANHIA DE SANEAMENTO DO PARÁ, COM ATENDIMENTO 24H/DIA.</t>
    </r>
  </si>
  <si>
    <t>UNIDADE EXECUTIVA DE PRODUÇÃO</t>
  </si>
  <si>
    <t>HIDRIDA SERVIÇOS DE CONSULTORIA LTDA</t>
  </si>
  <si>
    <t>83.339.796/00001-39</t>
  </si>
  <si>
    <t>EXECUÇÃO DE CURSOS E OFICINAS DO PROJETO DE TRABALHO TÉCNICO SOCIAL DAS OBRAS DE AMPLIAÇÃO E MELHORIAS DO SISTEMA DE ABASTECIMENTO DE ÁGUA – PAC II CONTRATO Nº. 350.786-93 NO MUNICÍPIO DE BREVES, NO ESTADO DO PARÁ</t>
  </si>
  <si>
    <t>CONVITE 04/14</t>
  </si>
  <si>
    <t>GEP -10% E CEF-90%, CONTRATO DE REPASSE C.E.F. Nº 350.786-93.</t>
  </si>
  <si>
    <t>JORGE ELIAS ELUAN NETO</t>
  </si>
  <si>
    <t>PRESTAÇÃO DE SERVIÇO DE DESENVOLVIMENTO DO PRODUTO BI – BUSINESS INTELIGENCE E FORMATAÇÃO DE BANCO DE DADOS PARA O SPED FISCAL.</t>
  </si>
  <si>
    <t>CONVITE 05/14</t>
  </si>
  <si>
    <t>PRÓPRIOS DA COSANPA, ATRAVÉS DA FONTE 40, CONTA 43351026200, SUBCONTA 304110</t>
  </si>
  <si>
    <t>CONSUTEC CONSULTORIA E TECNOLOGIA LTDA - EPP</t>
  </si>
  <si>
    <t>04.115.756/0001-37</t>
  </si>
  <si>
    <t>EXECUÇÃO DE OBRAS E SERVIÇOS DE AMPLIAÇÃO E MELHORIA DO SISTEMA DE ABASTECIMENTO DE ÁGUA DA CIDADE DE ORIXIMINÁ, ESTADO DO PARÁ.</t>
  </si>
  <si>
    <t>CONCORRENCIA 15/13</t>
  </si>
  <si>
    <t>funcional programátiCA 17.512.1325.1871 – SANEAMENTO BÁSICO URBANO – PROGRAMA SANEAMENTO É VIDA, NATUREZA DAS DESPESAS 459.065 - FONTE: 6101 (GEP) – CONTRA PARTIDA DO GOVERNO DO ESTADO PARA CONVÊNIO E0106 (OGU) – CAIXA ECONÔMICA FEDERAL,CONTRATO DE REPASSE: 237.794-01.</t>
  </si>
  <si>
    <t>G.G. M. NEGRÃO</t>
  </si>
  <si>
    <t>L. M.  DA NÓBREGA - ME</t>
  </si>
  <si>
    <t>CONVITE 02/14</t>
  </si>
  <si>
    <t>CONVITE 35/13</t>
  </si>
  <si>
    <t>ALTERAÇÃO DA RAZÃO SOCIAL PARA WJ - GLOBAL COMÉRCIO &amp; SERVIÇOS LTDA  - ME</t>
  </si>
  <si>
    <r>
      <t>PRÓPRIOS DA COSANPA (FONTE 40), CONTA 10000241045752175300 E SUBCONTA 323172</t>
    </r>
    <r>
      <rPr>
        <sz val="11"/>
        <color indexed="8"/>
        <rFont val="Arial Narrow"/>
        <family val="2"/>
      </rPr>
      <t>.</t>
    </r>
  </si>
  <si>
    <t>19.170.147/0001-58</t>
  </si>
  <si>
    <t>EXECUÇÃO DE SERVIÇOS DE REVITALIZAÇÃO E AMPLIAÇÃO DO MURO DE PROTEÇÃO DO CENTRO DE RESERVAÇÃO DO SETOR CIDADE NOVA, DO SISTEMA DE ABASTECIMENTO DE ÁGUA DE MARABÁ, ESTADO DO PARÁ.</t>
  </si>
  <si>
    <t>FUNCIONAL PROGRAMÁTICA 17.512.1325.1927 – SANEAMENTO BÁSICO URBANO, NATUREZA DAS DESPESAS 40.90.65, FONTE: 0101 (GEP).</t>
  </si>
  <si>
    <r>
      <t>R DE F N DO ESPIRITO SANTO DAMASCENO COMERCIO-EPP</t>
    </r>
    <r>
      <rPr>
        <b/>
        <sz val="11"/>
        <color indexed="8"/>
        <rFont val="Arial"/>
        <family val="2"/>
      </rPr>
      <t xml:space="preserve">. </t>
    </r>
  </si>
  <si>
    <t>19.234.161/0001-78</t>
  </si>
  <si>
    <t>FORNECIMENTO DE EQUIPAMENTOS DE PROTEÇÃO INDIVIDUAL PARA OS EMPREGADOS DA COSANPA, NA CAPITAL E INTERIOR NO ESTADO DO PARÁ.</t>
  </si>
  <si>
    <t>PREGÃO 51/13</t>
  </si>
  <si>
    <t>RECURSOS PRÓPRIOS DA COSANPA, CONTA Nº 43.32108.6100.10000.3210 E SUB-CONTA 214077</t>
  </si>
  <si>
    <t>PREGÃO 53/13</t>
  </si>
  <si>
    <t>HIBRIDA SERVIÇOS DE CONSULTORIA LTDA.</t>
  </si>
  <si>
    <t>83.339.796/0001-39</t>
  </si>
  <si>
    <t>CONTRATAÇÃO DE EMPRESA EXECUTORA DE AÇÕES DE QUALIFICAÇÃO SOCIAL E PROFISSIONAL, PÚBLICAS E/ OU PRIVADAS, COM OU SEM FINS ECONÔMICOS / LUCRATIVOS, PARA EXECUÇÃO DE CURSOS E OFICINAS DO PROJETO DE TRABALHO TÉCNICO SOCIAL DAS OBRAS DE AMPLIAÇÃO E MELHORIAS DO SISTEMA DE ABASTECIMENTO DE ÁGUA – PAC II – CONTRATO 350.836-90 NO MUNICÍPIO DE MONTE ALEGRE, NO ESTADO DO PARÁ.</t>
  </si>
  <si>
    <t>CONTRATAÇÃO DE EMPRESA EXECUTORA DE AÇÕES DE QUALIFICAÇÃO SOCIAL E PROFISSIONAL, PÚBLICAS E/ OU PRIVADAS, COM OU SEM FINS ECONÔMICOS / LUCRATIVOS, PARA EXECUÇÃO DE CURSOS E OFICINAS DO PROJETO DE TRABALHO TÉCNICO SOCIAL DAS OBRAS DE AMPLIAÇÃO E MELHORIAS DO SISTEMA DE ABASTECIMENTO DE ÁGUA – PAC II – CONTRATO 350.308-1 NO MUNICÍPIO DE MOJU, NO ESTADO DO PARÁ.</t>
  </si>
  <si>
    <t>CONVITE 006/14</t>
  </si>
  <si>
    <t>CONVITE 007/14</t>
  </si>
  <si>
    <t>FONTE (GEF) 90%  E GEP 10% CONTRATO DE REPASSE CEF 350.836- 90</t>
  </si>
  <si>
    <t>FONTE (GEF) 90%  E GEP 10% CONTRATO DE REPASSE CEF 350.308-01</t>
  </si>
  <si>
    <t>TERMO DE CONFISSÃO DE DÍVIDA DO CONTRATO 156/12 QUE TEVE SUA VIGENCIA ENCERRADA EM  20.07.13, RECONHECENDO QUE A COSANPA DEVE 199.504,98 PARA SER PAGO EM 30 E 60 DIAS.</t>
  </si>
  <si>
    <t>FONTE PRÓPRIA CONTA 43.73511.510.0 10000-2210 SUB CONTA 201054.</t>
  </si>
  <si>
    <t>DIEHL METERING INDUSTRIA DE SISTEMA DE MEDIÇÃO LTDA</t>
  </si>
  <si>
    <t xml:space="preserve">FORNECIMENTO DE 19.884 HIDRÔMETROS VELOCÍMETRICOS, DIÂMETRO DE 20MM, QN 1,5 M3/2013.  </t>
  </si>
  <si>
    <t>GGOVERNO DO ESTADO DO PARÁ (61) E CAIXA ECONOMICA FEDERAL (63), CONTRATO 182.299-20/2006, CEF II BELÉM, CONTA 15.12301.5100.10000.2210, SUB CONTA 215078.</t>
  </si>
  <si>
    <t>SUSPENSO CONTRATO EM 04/02/2012 - TERMO DE DISTRATO.</t>
  </si>
  <si>
    <t>INSTITUTO DE DESENVOLVIMENTO CENTÍFICO E TECNOLOGICO.</t>
  </si>
  <si>
    <t>PREGÃO 02/2014</t>
  </si>
  <si>
    <t>CONTRATAÇÃO DE EMPRESA EXECUTORA DE AÇÕES DE QUALIFICAÇÃO SOCIAL E PROFISSIONAL, PÚBLICAS E/OU PRIVADAS, COM OU SEM FINS ECONÔMICOS/LUCRATIVOS, PARA A EXECUÇÃO DE CURSOS E OFICINAS DO PROJETO DE TRABALHO TÉCNICO SOCIAL DAS OBRAS DE AMPLIAÇÃO E MELHORIAS DO SISTEMA DE ABASTECIMENTO DE ÁGUA – OAC II – CONTRATO 350.804-15 NO MUNICÍPIO DE SANTARÉM.</t>
  </si>
  <si>
    <t>COSANPA CONTA 4575331997400 – SUB CONTA 40-321155</t>
  </si>
  <si>
    <t>CRISTIANA DE ALBUQUERQUE FERRAZ – ME</t>
  </si>
  <si>
    <t>11.322.337/0001-31</t>
  </si>
  <si>
    <t>FORNECIMENTO DE  26.740 CAIXAS DE PROTEÇÃO PARA HIDRÔMETROS DESTINADOS A BELÉM E ANANINDEUA.</t>
  </si>
  <si>
    <t>PREGÃO  04/14</t>
  </si>
  <si>
    <t>BELÉM  - 461.042,40 - ANANINDEUA - 122.959,20</t>
  </si>
  <si>
    <t>BELÉM 15.12301.5100-10000.2210 -ANANINDEUA - 15.12301.5100-20300.5342 - SUB CONTA 215073</t>
  </si>
  <si>
    <t>FORNECIMENTO DE  2.280 CAIXAS DE PROTEÇÃO PARA HIDRÔMETROS DESTINADOS A IGARAPÉ MIRI.</t>
  </si>
  <si>
    <t>15.12301.5100- 33620.7420 - SUB CONTA 215073</t>
  </si>
  <si>
    <t>PRESTAÇÃO DE SERVIÇOS DE LEITURA DE HIDROMETROS COM IMPRESSÃO SIMULTANEA DE FATURAS, SERVIÇOS DE COBRANÇAS COM REALIZAAÇÃO DE CORTE / RELIGAÇÃO  DE ÁGUA E SERVIÇOS DE ATENDIMENTOS  COMERCIAIS DIVERSOS, SOLICITADOS PELA COSANPA OU POR SEUS CLIENTES PERTENCENTES Á UNIDADES DE NEGÓCIOS TOCANTINS, NA LOCALIDADE DE MARABÁ – PARÁ.</t>
  </si>
  <si>
    <t>PREGÃO 06/14</t>
  </si>
  <si>
    <t>FONTE 40 CONTA 42.64411.9200.32110 – SUB CONTA 324172</t>
  </si>
  <si>
    <t>KM VALADARES &amp; CIA LTDA – ME.</t>
  </si>
  <si>
    <t>09.585.549/0001-60</t>
  </si>
  <si>
    <t>LOCAÇÃO DE DOIS VEÍCULOS PARA A REGIÃO DO  TOCANTINS</t>
  </si>
  <si>
    <t>PREGÃO 07/14</t>
  </si>
  <si>
    <t>16.19102.2120-32110.7320-61-0301399991 – CT 350.812-12 - 16.21102.2120-32110.7320-61-0290899991-CT 276.531-41</t>
  </si>
  <si>
    <t>T G R MOURÃO – ME</t>
  </si>
  <si>
    <t>11.336.826/0001-42</t>
  </si>
  <si>
    <t>LOCAÇÃO DE DOIS VEÍCULOS PARA A REGIÃO METROPOLITANA DE BELÉM - ANANINDEUA.</t>
  </si>
  <si>
    <t>6.19102.2120-20300.5342-61-0361399991</t>
  </si>
  <si>
    <t>CN LOGISICA LTDA – ME</t>
  </si>
  <si>
    <t>16.458.316/0001-61</t>
  </si>
  <si>
    <t>LOCAÇÃO DE DOIS VEÍCULOS PARA O BAIXO AMAZONAS - SANTARÉM.</t>
  </si>
  <si>
    <t xml:space="preserve">16.19102.2120-32110.7220-61-0100999991. </t>
  </si>
  <si>
    <t>CASTRO &amp; DAMASCENO LTDA – ME</t>
  </si>
  <si>
    <t>09.404.514/0001-87</t>
  </si>
  <si>
    <t>CONTRATAÇÃO DE EMPRESA EXECUTORA DE AÇÕES DE QUALIFICAÇÃO SOCIAL E PROFISSIONAL, PÚBLICA E / OU PRIVADAS, COM OU SEM FINS ECONÔMICO / LUCRATIVO, PARA A EXECUÇÃO DE CURSOS E OFICINAS – DO PROJETO DE TRABALHO TÉCNICO SOCIAL DAS  OBRAS DE AMPLIAÇÃO E MELHORIAS DO SISTEMA DE ABASTECIMENTO DE ÁGUA – PAC II CONTRATO Nº 276.529-09 NO MUNICÍPIO DE MARABÁ NO ESTADO DO PARÁ.</t>
  </si>
  <si>
    <t>CONVITE 08/14</t>
  </si>
  <si>
    <t>CEF 90% - GEP 10% - CONTRATO DE REPASE MARABÁ CEF 276.529-09 E CONTA E SUB CONTA  16.19102.2120-32110.7320-61-0290899991</t>
  </si>
  <si>
    <t xml:space="preserve"> 18.276.815/0001-63</t>
  </si>
  <si>
    <t>D. G. DA SILVA INFORMÁTICA – ME.</t>
  </si>
  <si>
    <t>PREGÃO 52/13</t>
  </si>
  <si>
    <t>GOVERNO DO ESTADO DO PARÁ (61) E PELA CAIXA ECONÔMICA FEDERAL (63), CONTRATO 190.203-42, CEF III- BELÉM, PDI DE FATURAMENTO E COBRANÇA, CONTA Nº 15.41101.5100.10000.2210, SUBCONTA 204008.</t>
  </si>
  <si>
    <t>FORNECIMENTO DE SOFTWARES DIVERSOS (LOTE II)</t>
  </si>
  <si>
    <t>08.593.528/0002-04</t>
  </si>
  <si>
    <t>IMAGEM INFORMÁTICA LTDA - ME.</t>
  </si>
  <si>
    <t>FORNECIMENTO DE 02 (DOIS) SERVIDORES DE REDE</t>
  </si>
  <si>
    <t>09.339.887/0001-11</t>
  </si>
  <si>
    <t>NORTECH LTDA - EPP.</t>
  </si>
  <si>
    <t>FORNECIMENTO DE NOBREAKS</t>
  </si>
  <si>
    <t>ANA FLÁVIA DE FREITAS – EIRELI – ME</t>
  </si>
  <si>
    <t>19.172.811/0001-06</t>
  </si>
  <si>
    <t>FORNECIMENTO DE 20 MÁQUINAS FOTOGRÁFICAS.</t>
  </si>
  <si>
    <t>J. A. F. DORNELLES FILHO COMÉRCIO DE INFORMÁTICA – ME</t>
  </si>
  <si>
    <t>15.675.029/0001-40</t>
  </si>
  <si>
    <t>FORNECIMENTO DE 20 SCANNERS</t>
  </si>
  <si>
    <t xml:space="preserve">E. G. DA S. OLIVEIRA </t>
  </si>
  <si>
    <t>17.465.613/0001-05</t>
  </si>
  <si>
    <t>FORNECIMENTO DE 04 SWITCHS.</t>
  </si>
  <si>
    <t>14.04.2014</t>
  </si>
  <si>
    <t>29.04.2014</t>
  </si>
  <si>
    <t>ALTERAÇÃO DA RAZÃO SOCIAL  PARA OI MOVEL S/A CNPJ 05.423.963/0001-11</t>
  </si>
  <si>
    <t>09.144.331/0001-70</t>
  </si>
  <si>
    <t>18 meses</t>
  </si>
  <si>
    <t>COMUNITÁRIA</t>
  </si>
  <si>
    <t xml:space="preserve">DM </t>
  </si>
  <si>
    <t>ASSESSORIA DE COMUNICAÇÃO SOCIAL</t>
  </si>
  <si>
    <t xml:space="preserve">W. B. DE OLIVEIRA – ASSESSORIA E REPRESENTAÇÕES – ME  </t>
  </si>
  <si>
    <t>08.673.208/0001-83</t>
  </si>
  <si>
    <r>
      <t xml:space="preserve">EXECUÇÃO DE CURSOS E OFICINAS DO PROJETO DE TRABALHO TÉCNICO SOCIAL DAS </t>
    </r>
    <r>
      <rPr>
        <b/>
        <sz val="11"/>
        <color indexed="8"/>
        <rFont val="Arial"/>
        <family val="2"/>
      </rPr>
      <t xml:space="preserve">OBRAS DA 2ª ETAPA DE IMPLANTAÇÃO DO SISTEMA DE ESGOTAMENTO SANITÁRIO – PAC CONTRATO Nº 276.531-41 </t>
    </r>
    <r>
      <rPr>
        <b/>
        <sz val="11"/>
        <color indexed="8"/>
        <rFont val="Arial"/>
        <family val="2"/>
      </rPr>
      <t>NO MUNICÍPIO DE MARABÁ.</t>
    </r>
  </si>
  <si>
    <t>PREGÃO 10/14</t>
  </si>
  <si>
    <t>RECURSOS DO GOVERNO DO ESTADO E CAIXA ECONÔMICA FEDERAL, CONTRATO CEF 276.531-41, CONTA Nº 16.21102.2120-32110.7320-61 SUBCONTA Nº 0290899991</t>
  </si>
  <si>
    <t>10.469.174/0001-51</t>
  </si>
  <si>
    <t>ELABORAÇÃO DE PROJETO BÁSICO DO SISTEMA DE ABASTECIMENTO DE ÁGUA DO DISTRITO DE ALTER DO CHÃO, NO MUNICÍPIO DE SANTARÉM, ESTADO DO PARÁ.</t>
  </si>
  <si>
    <t>CONVITE 10/14</t>
  </si>
  <si>
    <t>PROGRAMÁTICA 17.512.1325.1927 – SANEAMENTO É VIDA, NATUREZA DAS DESPESAS 45.90.65 - FONTE 0101 (gep) - GOVERNO DO ESTADO.</t>
  </si>
  <si>
    <t>SERVPRED – SERVIÇOS PREDIAIS INTELIGENTES</t>
  </si>
  <si>
    <t>13.803.194/0001-05.</t>
  </si>
  <si>
    <t>EXECUÇÃO DE SERVIÇOS COM FORNECIMENTO DE MÃO-DE-OBRA E MATERIAL PARA ASSENTAMENTO DE REDE DE DISTRIBUIÇÃO DE ÁGUA COM DIÂMETRO DE 300 MM EM FERRO FUNDIDO, NA AVENIDA PEDRO ALVARES CABRAL EM BELÉM ESTADO DO PARÁ.</t>
  </si>
  <si>
    <t>CONVITE 09/14</t>
  </si>
  <si>
    <t>FONTE 60 – COSANPA – CONTA 16-12302-7530 20000-5643</t>
  </si>
  <si>
    <t>UN-NORTE</t>
  </si>
  <si>
    <t>EDEN – COMÉRCIO E SERVIÇOS  LTDA – ME.</t>
  </si>
  <si>
    <t>10.891.526/0001-62.</t>
  </si>
  <si>
    <t>CONTRATAÇÃO DE EMPRESA ESPECIALIZADA PARA  AQUISIÇÃO DE ÓLEO LUBRIFICANTE DE MOTOR E GERADORES VISANDO ATENDER AS NECESSIDADES DA COSANPA NAS LOCALIDADES MARABÁ E BELÉM.</t>
  </si>
  <si>
    <t>PREGÃO 11/14</t>
  </si>
  <si>
    <t>FONTE 40  - CONTA 45.75121.6400.10000.3510 – SUB CONTA 211075</t>
  </si>
  <si>
    <t xml:space="preserve"> 07.990.250/0001-65</t>
  </si>
  <si>
    <t xml:space="preserve">TOP CONSTRUÇÕES LTDA – EPP </t>
  </si>
  <si>
    <r>
      <t>EXECUÇÃO DE 5.185</t>
    </r>
    <r>
      <rPr>
        <b/>
        <sz val="11"/>
        <color indexed="8"/>
        <rFont val="Arial"/>
        <family val="2"/>
      </rPr>
      <t xml:space="preserve"> (CINCO MIL, CENTO E OITENTA E CINCO) SERVIÇOS DE HIDROMETRAÇÃO</t>
    </r>
    <r>
      <rPr>
        <b/>
        <sz val="11"/>
        <color indexed="8"/>
        <rFont val="Arial"/>
        <family val="2"/>
      </rPr>
      <t>, SENDO 4.700 (QUATRO MIL E SETECENTOS) SERVIÇOS DE INSTALAÇÃO/SUBSTITUIÇÃO DE HIDRÔMETROS DE Ø 20MM EM LIGAÇÕES PREDIAIS, 285 (DUZENTOS E OITENTA E CINCO) SERVIÇOS COMPLEMENTARES E 200 (DUZENTOS) OUTROS SERVIÇOS (INSTALAÇÃO DE RAMAL PREDIAL DE ÁGUA COM SMA E RECOMPOSIÇÃO DE PISO E PAREDE - Ø 20MM), NOS IMÓVEIS DO MUNICÍPIO DE BELÉM (LOTE I), CEF I CONTRATO 156.732-30.</t>
    </r>
  </si>
  <si>
    <t>PREGÃO 13/14</t>
  </si>
  <si>
    <t>GOVERNO DO ESTADO DO PARÁ E PELA CAIXA ECONÔMICA FEDERAL, FONTES 41 E 43, BELÉM CEF I CONTRATO 156.732-30, CONTA 43.73511.5100-10000.2210, SUB-CONTA 322183.</t>
  </si>
  <si>
    <t>ABILIO  GUILHERME GUSTAVO</t>
  </si>
  <si>
    <t>EXECUÇÃO DE 3.385 (TRÊS MIL, TREZENTOS E OITENTA E CINCO) SERVIÇOS DE HIDROMETRAÇÃO, SENDO 3.085 (TRÊS MIL E OITENTA E CINCO) SERVIÇOS DE INSTALAÇÕES/SUBSTITUIÇÕES DE HIDRÔMETROS DE Ø 20MM EM LIGAÇÕES PREDIAIS E 300 (TREZENTOS) SERVIÇOS COMPLEMENTARES NOS IMÓVEIS DO MUNICÍPIO DE BELÉM (LOTE II), CEF II CT 182.299-20.</t>
  </si>
  <si>
    <t>19.362.299/0001-52</t>
  </si>
  <si>
    <t>EXECUÇÃO DE 9.495 (NOVE MIL E QUATROCENTOS E NOVENTA E CINCO) SERVIÇOS DE DIVULGAÇÃO E EDUCAÇÃO SANITÁRIA, DO PROJETO DE DESENVOLVIMENTO INSTITUCIONAL DE MICROMEDIÇÃO DA COSANPA, NO MUNICÍPIO BELÉM, NO ESTADO DO PARÁ, CEF I CONTRATO 156.732-30</t>
  </si>
  <si>
    <t>PREGÃO 14/14</t>
  </si>
  <si>
    <t xml:space="preserve">RECURSOS REPASSADOS DOS PELO GOVERNO DO ESTADO DO PARÁ E PELA CAIXA ECONÔMICA FEDERAL, FONTES 41 E 43, BELÉM CEF I CONTRATO 156.732-30, CONTA  43.73511.5100-10000.2210 SUB-CONTA 325173 </t>
  </si>
  <si>
    <t>1º RETIFICAÇÃO DA CLÁUSULA QUINTA - PREÇO ONDE E LÊ 2.649.948,75 - LEIA-SE 2.694.948,75 - TERMO DE DISTRATO -VALOR A SER PAGO 102.695,72 - TERMO RETIFICADOR AO TERMO DE DISTRATO DO CONTRATO 43/13.</t>
  </si>
  <si>
    <t>CHAVES E LIMA SERVIÇOS DE SANEAMENTO AMBIENTAL LTDA</t>
  </si>
  <si>
    <t>14º</t>
  </si>
  <si>
    <t xml:space="preserve">SERVIÇO DE APLICAÇÃO DE 360.000 KG/ANO DO PRODUTO QUIMICO PASTILHA CONJUGADA DE ORTO-POLIFOSFATO E DICLORO PROCESSADA POR EQUIPAMENTOS DE APLICAÇÃO – CLORADORES DE PASTILHA COM OPERAÇÃO DA LOGÍSTICA RESERVA;INSTALAÇÃO E MANUTENÇÃO PREVENTIVA E CORRETIVA DOS EQUIPAMENTOS E DEMAIS INSTALAÇÕES QUE COMPÕEM OS SISTEMAS DE APLICAÇÃO, DESTINADO A DESINFECÇÃO DE ÁGUA E ESTABILIZAÇÃO DE IONS METÁLICOS E ALCALINOS TERROSOS, EM SISTEMAS DE ABASTECIMENTO DE  ÁGUA DA COSANPA COM ATENDIMENTO 24H/DIA.– </t>
  </si>
  <si>
    <t>PREGÃO 05/14</t>
  </si>
  <si>
    <t>RECURSOS FONTES 40 – COSANPA  CONTA 41-523417210-20000-5320 – SUB CONTA 321169</t>
  </si>
  <si>
    <t>PREGÃO 12/14</t>
  </si>
  <si>
    <t>DELTA SUPRIMENTOS LTDA - ME</t>
  </si>
  <si>
    <t>PREGÃO 16/14 - LOTE I</t>
  </si>
  <si>
    <t>TSM SISTEMAS DE ENERGIA LTDA</t>
  </si>
  <si>
    <t>PREGÃO 16/14 - LOTE II</t>
  </si>
  <si>
    <t>FEMAC GEOSOLO ENGENHARIA LTDA - EPP</t>
  </si>
  <si>
    <t>DISPENSA DE LICITAÇÃO   004/2014</t>
  </si>
  <si>
    <t>CONSTRUÇÃO DE UM POÇO TUBULAR PROFUNDO COM REVESTIMENTO EM PVC GEOMECÂNICO E FILTRO EM INOX, COM 118 M DE PROFUNDIDADE E DIÂMETRO DE 10" X 8", NO SISTEMA DE ABASTECIMENTO DE ÁGUA DO MUNICÍPIO DE MOJU.</t>
  </si>
  <si>
    <t>ACRÉSCIMO DO VALOR CONTRATUAL EM 25% AACRESCENDO + 14.013,78 - PASSANDO O VALOR GLOBAL DO CONTRATO DE 56.055,12 PARA 70.068,90 E PRORROGAÇÃO DO PRAZO CONTRATUAL</t>
  </si>
  <si>
    <t xml:space="preserve">EXECUÇÃO DE 3.085 (TRÊS MIL E OITENTA E CINCO) SERVIÇOS DE DIVULGAÇÃO E EDUCAÇÃO SANITÁRIA, DO PROJETO DE DESENVOLVIMENTO INSTITUCIONAL DE MICROMEDIÇÃO DA COSANPA, NO MUNICÍPIO BELÉM, NO ESTADO DO PARÁ, CEF II CONTRATO 182.299-20. </t>
  </si>
  <si>
    <r>
      <t xml:space="preserve">EXECUÇÃO DE 5.160 (CINCO MIL E CENTO E SESSENTA) SERVIÇOS DE DIVULGAÇÃO E EDUCAÇÃO SANITÁRIA, DO PROJETO DE DESENVOLVIMENTO INSTITUCIONAL DE MICROMEDIÇÃO DA COSANPA, NO MUNICÍPIO DE ANANINDEUA, NO ESTADO DO PARÁ, </t>
    </r>
    <r>
      <rPr>
        <b/>
        <sz val="11"/>
        <color indexed="8"/>
        <rFont val="Arial"/>
        <family val="2"/>
      </rPr>
      <t xml:space="preserve">CEF II CONTRATO 182.302-79. </t>
    </r>
  </si>
  <si>
    <t>FCC COMÉRCIO E SERVIÇOS LTDA - ME</t>
  </si>
  <si>
    <t>PREGÃO 19/14</t>
  </si>
  <si>
    <t>BUGATTI BRASIL VÁLVULAS LTDA</t>
  </si>
  <si>
    <t xml:space="preserve">00.469.688/0001-53 </t>
  </si>
  <si>
    <t>PREGÃO 15/14 - LOTES 1 E 2</t>
  </si>
  <si>
    <t>PRESTAÇÃO DE SERVIÇOS DE TRANSPORTE E DISTRIBUIÇÃO DE ÁGUA POTÁVEL PARA CONSUMO HUMANO DAS FAMÍLIAS RESIDENTES EM 10 (DEZ) BAIRROS DA CIDADE DE ALTAMIRA, NO ESTADO DO PARÁ, EM ÁREAS ATENDIDAS PELA COSANPA, ATRAVÉS DE CAMINHÕES PIPA COM RESPECTIVOS CONDUTORES, COMPREENDENDO CAPTAÇÃO DE ÁGUA, TRANSPORTE E DISTRIBUIÇÃO, INCLUINDO COMBUSTÍVEL E MANUTENÇÃO DOS VEÍCULOS.</t>
  </si>
  <si>
    <t>RECURSOS PRÓPRIOS DA COSANPA, FONTE 40, CONTA Nº 41.52446.9100.31210.7220, SUB-CONTA 329188</t>
  </si>
  <si>
    <t>FORNECIMENTO DE MATERIAIS HIDRÁULICOS: REGISTROS DE GAVETA E VÁLVULAS, DESTINADOS À MANUTENÇÃO PREVENTIVA E/OU CORRETIVA DAS REDES DE DISTRIBUIÇÃO DOS SISTEMAS DE ABASTECIMENTO DE ÁGUA DA COSANPA, NO ESTADO DO PARÁ (LOTES 1 E 2),</t>
  </si>
  <si>
    <t>12.251.894/0001-71</t>
  </si>
  <si>
    <t>FERNANDO AUGUSTO FREITAS RAMALHO RAMOS, SUPERVISOR DO SISTEMA DE ABASTECIMENTO DE ÁGUA DA COSANPA, EM ALTAMIRA</t>
  </si>
  <si>
    <t>CMS COMÉRCIO DE VÁLVULAS E ACESSÓRIOS EIRELI - EPP</t>
  </si>
  <si>
    <t>18.770.664/0001-03</t>
  </si>
  <si>
    <t>PREGÃO 15/14 - LOTES  4 E 5</t>
  </si>
  <si>
    <t>PREGÃO 15/14 - LOTES  3 E 7</t>
  </si>
  <si>
    <r>
      <t>RECURSOS PRÓPRIOS DA COSANPA, FONTE 40, CONTA 45.75121.6400.10000.3510, SUB-CONTA 202050</t>
    </r>
    <r>
      <rPr>
        <sz val="11"/>
        <color indexed="8"/>
        <rFont val="Arial Narrow"/>
        <family val="2"/>
      </rPr>
      <t>.</t>
    </r>
  </si>
  <si>
    <t>FORNECIMENTO DE MATERIAIS HIDRÁULICOS: EXTREMIDADES E REDUÇÃO, DESTINADOS À MANUTENÇÃO PREVENTIVA E/OU CORRETIVA DAS REDES DE DISTRIBUIÇÃO DOS SISTEMAS DE ABASTECIMENTO DE ÁGUA DA COSANPA, NO ESTADO DO PARÁ (LOTES 3 E 7).</t>
  </si>
  <si>
    <t>H.D.S. COMERCIAL, HIDRÁULICA E SANEAMENTO LTDA – EPP</t>
  </si>
  <si>
    <t>05.582.844/0001-01</t>
  </si>
  <si>
    <t>MOTOFER MOTORES FERRAGENS E MATERIAL DE CONSTRUÇÃO LTDA – EP</t>
  </si>
  <si>
    <t>EXECUÇÃO DA OBRA DE IMPLANTAÇÃO DE SISTEMA DE ABASTECIMENTO DE ÁGUA TRATADA PARA ATENDER OS EMPREENDIMENTOS DAS CONSTRUTORAS</t>
  </si>
  <si>
    <t>AJUSTE DE QUANTITATIVO COM DECRÉSCIMO DO VALOR CONTRATUAL 644.780,76 PASSANDO PARA 644.355,31 E PRAZO.</t>
  </si>
  <si>
    <t>18.171.953/0001-88</t>
  </si>
  <si>
    <t>FORNECIMENTO DE 15 NOBREAKS</t>
  </si>
  <si>
    <t>GOVERNO DO ESTADO DO PARÁ (61) E PELA CEF (63) – CONTRATO 190.203-42 – CEF III – BELÉM – PDI DE FATURAMENTO E COBRANÇA, CONTA 15.41101.5100.10000.2210 – SUBCONTA 204008</t>
  </si>
  <si>
    <t>280 DIAS</t>
  </si>
  <si>
    <t>US  - CLIENTES</t>
  </si>
  <si>
    <t>AGUARDANDO ORDEM DE SERVIÇO POIS A CONTAGEM É DA MESMA</t>
  </si>
  <si>
    <t>09.036.467/0001-66</t>
  </si>
  <si>
    <t>PRESTAÇÃO DE SERVIÇOS DE ATENDIMENTOS INTERNOS COM QUANTITATIVO MÉDIO MENSAL DE 7.000 PODENDO HAVER VARIAÇÃO ENTRE 6.000 A 8.000 ATENDIMENTOS  E 650 ATENDIMENTOS EXTERNOS AOS Clientes, nas unidades UNAM, UNBR (LOJA DA CIDADE NOVA E MARITUBA), UNISUL E UNINORTE, QUE ABRANGE AS LOCALIDADES DE ANANINDEUA, BELÉM E MARITUBA.</t>
  </si>
  <si>
    <t>FONTE 40 – CONTA 4373511995100 – SUB CONTA 324177</t>
  </si>
  <si>
    <t>18.363.238/0001-47</t>
  </si>
  <si>
    <t>CONTRATAÇÃO DE EMPRESA PARA FORNECIMENTO DE 60 ESTAÇÕES DE TRABALHO (LOTE I) .</t>
  </si>
  <si>
    <t>FONTES 61 E 63 – CONTA 15.41101.5100-10000.2210 – SUB CONTA 204008.</t>
  </si>
  <si>
    <t>BRUXELAS INCORPORADORA LTDA - GUAMÁ ENGENHARIA LTDA,  GUAMÁ ENGENHARIA LTDA E SARRE EMPREENDIMENTOS IMOBILIÁRIOS E SARRE  EMPREENDIMENTOS IMOBILIÁRIOS LTDA.</t>
  </si>
  <si>
    <t>14.657.798/0001-53 -  04.710.943/0001-69 - 122.359.956/0002-32</t>
  </si>
  <si>
    <t>PRÓPRIOS DA COSANPA, FONTE 40, CONTA Nº 5.75121.6400.10000.3510, SUB-CONTA 214070</t>
  </si>
  <si>
    <t>10 DIAS APÓS ACEITAÇÃO DA COSANPA</t>
  </si>
  <si>
    <t>BHZ UNIFORMES PROFISSIONAIS LTDA – EPP</t>
  </si>
  <si>
    <t>05.886.267/0001-41</t>
  </si>
  <si>
    <t>CONTRATAÇÃO DE EMPRESA ESPECIALIZADA PARA AQUISIÇÃO DE UNIFORMES, AOS EMPREGADOS DA COSANPA DA CAPITAL E NO INTERIOR DO ESTADO.</t>
  </si>
  <si>
    <t>PREGÃO 17/14</t>
  </si>
  <si>
    <t xml:space="preserve"> FONTE 40 - CONTA 4575121.6400.10000.3510 – SUB CONTA 214070.</t>
  </si>
  <si>
    <t>SRA CARVALHO EIRELI – ME</t>
  </si>
  <si>
    <t>08.799.794/0001-07</t>
  </si>
  <si>
    <t>PREGÃO 22/14</t>
  </si>
  <si>
    <t>FONTE COSANPA CONTA 41-52321-7210-20000-5320 SUB CONTA 321165</t>
  </si>
  <si>
    <t>KAIAROS COMÉRCIO E SERVIÇOS DE MANUTENÇÃO EM MOTORES LTDA.</t>
  </si>
  <si>
    <t>PREGÃO 23/14</t>
  </si>
  <si>
    <t>FONTE COSANPA CONTA  4575331997400 SUB CONTA 40-321155</t>
  </si>
  <si>
    <t>HIDRO ENGENHARIA E AMBIENTAL LTDA.</t>
  </si>
  <si>
    <t>PRESTAÇÃO DOS SERVIÇOS TÉCNICOS ESPECIALIZADOS DE MANUTENÇÃO PREVENTIVA E CORRETIVA EM MOTORES ELÉTRICOS DE ALTA TENSÃO EM OPERAÇÃO NAS UNIDADES DE PRODUÇÃO / DISTRIBUIÇÃO DO GUAMÁ, BOLONHA, UTINGA, SÃO BRAS, 8º 7º SETOR, 9º SETOR E EAB/EAT MARABÁ, NO ESTADO DO PARÁ.</t>
  </si>
  <si>
    <t xml:space="preserve">CONTRATAÇÃO DE EMPRESA DE ENGENHARIA PARA EXECUÇÃO DE IMPERMEABILIZAÇÃO DO RESERVATÓRIO ELEVADO DO SISTEMA DE ABASTECIMENTO DE ÁGUA DA CIDADE DE IGARAPÉ – MIRI, ESTADO DO PARÁ -  </t>
  </si>
  <si>
    <t>CONVITE 11/14</t>
  </si>
  <si>
    <t xml:space="preserve">FONTE GEP (GOVERNO DO ESTADO DO PARÁ), CONTA Nº 44.42122.8200-33620.7420-41-321161-PRÉDIOS-IGARAPÉ-MIRI. </t>
  </si>
  <si>
    <t>JOESNEICE DA SILVA GOMES</t>
  </si>
  <si>
    <t>CONVITE 12/14</t>
  </si>
  <si>
    <t>RECURSOS FONTE CEF – 90% GEP 10% CONTRATOS DE REPASSE MONTE ALEGRE – CONTRATO CEF 350.836-90 – CONTA E SUBCONTA 16.19102.2120-31140.7220-61-0381399991.</t>
  </si>
  <si>
    <t>CONTRATAÇÃO  DE EMPRESA DE ENGENHARIA PARA PERFURAÇÃO E INSTALAÇÃO DO POÇO TUBULAR, COM DIÂMETRO DE  12” X 8”, PROFUNDIDADE MÉDIA DE 150M, NO SISTEMA DE ABASTECIMENTO DE ÁGUA DA CIDADE DE MARAPANIM, ESTADO DO PARÁ.</t>
  </si>
  <si>
    <t>TOMADA DE PREÇOS 03/14</t>
  </si>
  <si>
    <t>FONTE 61 –GEP – CONTA  16-11102-7400</t>
  </si>
  <si>
    <t>DAIANA MONTEIRO DE SOUZA</t>
  </si>
  <si>
    <t>697.137.232-87</t>
  </si>
  <si>
    <t>EDNALDA SOUZA BARBOSA</t>
  </si>
  <si>
    <t>448.415.152-91</t>
  </si>
  <si>
    <t>CONVITE 15/14</t>
  </si>
  <si>
    <t>RECURSOS FONTE CEF – 90% GEP 10% CONTRATOS DE REPASSE MARABÁ– CONTRATO CEF 276.531-41 – CONTA E SUBCONTA 16.19102.2120-32110.7320-61-0290899991.</t>
  </si>
  <si>
    <t>CONVITE 16/14</t>
  </si>
  <si>
    <t>RECURSOS FONTE CEF – 90% GEP 10% CONTRATOS DE REPASSE BELÉM CONTRATO CEF 228.496-08 – CONTA E SUBCONTA 16.19502.2120-10000.1220-61-0240999991.</t>
  </si>
  <si>
    <t>KAREN SUELBE BENTES VIANA</t>
  </si>
  <si>
    <t>931.606.312-49</t>
  </si>
  <si>
    <t>CONVITE 17/14</t>
  </si>
  <si>
    <t>RECURSOS FONTE CEF – 90% GEP 10% CONTRATOS DE REPASSE BELÉM CONTRATO CEF 350.804-15 – CONTA E SUBCONTA 16.19102.2120-31110.7220-61-0100999991.</t>
  </si>
  <si>
    <t xml:space="preserve">PIA GODINHO - ME </t>
  </si>
  <si>
    <t>11.055.433/0001-60</t>
  </si>
  <si>
    <t>PRESTAÇÃO DE SERVIÇOS DE DESENVOLVIMENTO, MANUTENÇÃO, IMPLANTAÇÃO, ORIENTAÇÃO TÉCNICA, ESTUDO, PLANEJAMENTO,PROJETO E ESPECIFICAÇÃO, COM A UTILIZAÇÃO DE SOFTWARES LIVRES: AMBIENTE OPERACIONAL LINUX, BANCO DE DADOS POSTGRESS SQL, LINGUAGEM DE PROGRAMAÇÃO JAVA EM AMBIENTE WEB E MOBILE, FRAMEWORKS, EJB,JIBERNATE, SERVLET / JSP, JSF, JBOSS, STRUTS, ANT, HTML, CSS, JAVASCRIPT, OLAP, MONDRIAN, XWIKI, GIT, GVN, SYMBIAN,ANDROID E UTILIZANDO METODOLOGIA ÁGIL DE DESENVOLVIMENTO (XP E SCRUM), EM BELÉM, NO ESTADO DO PARÁ.</t>
  </si>
  <si>
    <t>CONVITE 13/14</t>
  </si>
  <si>
    <r>
      <t>PRÓPRIOS DA COSANPA – FONTE 40, CONTA 43.73511.99.5100-10000.2210, SUB-CONTA: 323169</t>
    </r>
    <r>
      <rPr>
        <b/>
        <sz val="11"/>
        <color indexed="10"/>
        <rFont val="Arial"/>
        <family val="2"/>
      </rPr>
      <t>.</t>
    </r>
  </si>
  <si>
    <t>RR FERNANDES COMÉRCIO  DE CONEXÕES E ACESSÓRIOS INDUSTRIAIS LTDA – EPP</t>
  </si>
  <si>
    <t>18.066.736/0001-28</t>
  </si>
  <si>
    <t>CONTRATAÇÃO DE EMPRESA PARA FORNECIMENTO DE CONEXÕES E TUBO EDUTOR  DE AÇO ZINCADO COM COSTURA E SEM COSTURA A SEREM APLICADOS NOS POÇOS ARTESIANOS PROFUNDOS DAS ELEVATÓRIAS DE ÁGUA DE CAPTAÇÃO SUBTERRÂNEA DA REGIÃO METROPOLITANA DE BELÉM  E INTERIOR DO ESTADO DO PARÁ.</t>
  </si>
  <si>
    <t>PREGÃO 21/14</t>
  </si>
  <si>
    <r>
      <t>COSANPA, FONTE DE RECURSO 40, CONTA 15.12301.6400.10000.5310, SUB-CONTA 202050</t>
    </r>
    <r>
      <rPr>
        <sz val="11"/>
        <color indexed="8"/>
        <rFont val="Arial Narrow"/>
        <family val="2"/>
      </rPr>
      <t>.</t>
    </r>
  </si>
  <si>
    <t>RYKA COMÉRCIO E SERVIÇOS LTDA – ME</t>
  </si>
  <si>
    <t xml:space="preserve"> 83.581.827/0001-63</t>
  </si>
  <si>
    <t>FORNECIMENTO DE MATERIAIS HIDRÁULICOS PARA A SUBSTITUIÇÃO DAS COLUNAS EDUTORAS DOS POÇOS PROFUNDOS DO SISTEMA DE ABASTECIMENTO DE ÁGUA DA CIDADE DE ABAETETUBA, NO ESTADO DO PARÁ.</t>
  </si>
  <si>
    <t>DISPENSA DE LICITAÇÃO 05/14</t>
  </si>
  <si>
    <t>FONTE 40, CONTA 41 – 52446 – 9300 – 33610-7420,  SUB CONTA: 202050</t>
  </si>
  <si>
    <t>CONSTRUTORA NORTE DO TAPAJÓS LTDA</t>
  </si>
  <si>
    <t>01.717.048/0001-88</t>
  </si>
  <si>
    <t>PERFURAÇÃO E INSTALAÇÃO DE POÇO TUBULAR, COM DIÂMETRO DE 8”, PROFUNDIDADE MÉDIA DE 260M, NO SISTEMA DE ABASTECIMENTO DE ÁGUA DA CIDADE DE FARO, ESTADO DO PARÁ.</t>
  </si>
  <si>
    <t>TOMADA DE PREÇOS 04/14</t>
  </si>
  <si>
    <t>FONTE 61-GEP, CONTA Nº 16.11102-7400-31190-7220</t>
  </si>
  <si>
    <t>NOEMY MARLICE LISBOA MARTINS.</t>
  </si>
  <si>
    <t>375.269.952-34</t>
  </si>
  <si>
    <t>PRESTAÇÃO DE SERVIÇOS DE COORDENAÇÃO TÉCNICO SOCIAL DE APOIO COMUNITÁRIO A EQUIPE TÉCNICA DO TTS, COM ÊNFASE EM AÇÕES COMUNITÁRIAS PREVISTAS NO PROJETO DO PAC A SEREM EXECUTADOS PELA COSANPA, NAS OBRAS NA CIDADE DE BELÉM – ETE UNA – CONTRATO Nº. 228.496-08.</t>
  </si>
  <si>
    <t>CONVITE 14/14</t>
  </si>
  <si>
    <t>CAIXA ECONÔMICA FEDERAL-CEF (90%), ATRAVÉS DO CONTRATO Nº 228.496-08, E PELO GOVERNO DO ESTADO DO PARÁ-GEP (10%), CONTA E SUB-CONTA: 16.19502.2120.10000.1220-61-0240999991.</t>
  </si>
  <si>
    <t>ROSA MARIA MAIA PAES SOARES</t>
  </si>
  <si>
    <t>399.458.472-87</t>
  </si>
  <si>
    <t>PRESTAÇÃO DE SERVIÇOS TÉCNICO SOCIAL DE APOIO COMUNITÁRIO A EQUIPE TÉCNICA DO TTS, COM ÊNFASE EM AÇÕES COMUNITÁRIAS PREVISTAS NO PROJETO DO PAC A SEREM EXECUTADOS PELA COSANPA, NAS OBRAS NA CIDADE DE ANANINDEUA – CONTRATO Nº 350.820-19.</t>
  </si>
  <si>
    <t>CONVITE 19/14</t>
  </si>
  <si>
    <t>CAIXA ECONÔMICA FEDERAL-CEF (90%), ATRAVÉS DO CONTRATO Nº 350.820-19, E  PELO GOVERNO DO ESTADO DO PARÁ-GEP (10%), CONTA E SUB-CONTA: 16.19102.2120-20300.5342-61-0361399991</t>
  </si>
  <si>
    <t>AJUSTE DE QUANTITATIIVO COM ACRÉSCIMO DO VALOR CONTRATUAL + 844.118,70 O VALOR TOTAL DO CONTRATO DE 7.752.669,53 PARA 8.596.788,23 - 3º - AJUSTE DE QUANTITATIVO COM ACRÉSCIMO DO VALOR CONTRATUAL FICA ACRESCIDO 2.04361% = 158.434,10 passando o valor de 8.596.788,23 para 8.755.222,33</t>
  </si>
  <si>
    <t>1º TERMO DE SUSPENSÃO DO CONTRATO  SUSPENSO A PARTIR DE 17/07/2014</t>
  </si>
  <si>
    <t>ALTERAÇÃO DE CLÁUSULA CONTRATUAL. -ALTERAÇÃO DE CLÁUSULA CONTRATUAL CONDIÇÕES DE PAGAMENTO.SUBCONTRATAR A EMPRESA TRAGSA BRASIL - DESENVOLVIMENTO DE PROJETOS AGRÁRIOS LTDA COM O VALOR DE 3.393.032,30. 4º AJUSTE DE QUANTITATIVO CDOM ACRÉSCIMO DE VALOR FICA ACRECICO +639.669,27 QUE CORRESPONDE A 5,6370% PASSANDO O VALOR DO CONTRATO DE 11.347.704,43 PARA 11.987.373,70. - 5º  - ALTERAÇÃO DE CLAUSULA CONTRATUAL (MUDANÇA DE DADOS BANCÁRIOS)</t>
  </si>
  <si>
    <t>ALTERAÇÃO DE CLÁUSULA CONTRATUAL E PRAZO CONTRATUAL  ALTERAÇÃO DE CLÁUSULA CONTRATUAL- PAGAMENTO. SUBCONTRATAR A EMPRESA TRAGSA BRASIL DESENVOLVIMENTO DE PROJETOS AGRÁRIOS LTDA NO VALOR DE 9.059.611,58. 5►7 ACRÉSCIMO DO VALOR CONTRATUAL FICA ADICIONADO 411.706,41 CORRESPONDENTE A 1,32205% VALOR GLOBAL DO CONTRATP 31.141.507,40 PARA 31.553.213,81.</t>
  </si>
  <si>
    <t>13º</t>
  </si>
  <si>
    <t>ACRÉSCIMO DDO VALOR CONTRATUAL 3,7629556%  + 498.892,53 PASSAN DO O VALOR INICIAL DE 4.325.299,12 PARA 4.824.191,65. 13º - subcontratação da empresa  GOETZE LOBATO ENGENHARIA LTDA - RELATIVA AO VALOR 1.446.603,09</t>
  </si>
  <si>
    <t>14.07.2014</t>
  </si>
  <si>
    <t>BM CONSULTING LTDA - ME</t>
  </si>
  <si>
    <t>1º TA AUMENTO QUANTITATIVO 22,99% + 86.221,08 TOTAL CONTRATO 461.221,08 - ALTERAÇÃO DA RAZÃO SOCIAL 3º TA Reajuste  de 38.435,09 para 42.383,07 - O VALOR GLOBAL ERA 461.221,08  PASSOU PARA 508.596,84 - PAGAMENTO DA DIFERENÇA DO REAJUSTE NO MONTANTE DE 47.375,76 PAGAS PARCELADAMENTE. 6 PARCELAS DE 6.767,96  E 1 PARCELA DE 6.768,00UNISERVICE CONSTRUTORA E SERVIÇOS LTDA- 8º - REPACTUAÇÃO DE PREÇOS VALOR GLOBAL DO CONTRATO 508.596,84 PASSA PARA 591.176,16</t>
  </si>
  <si>
    <t xml:space="preserve">ALTERAÇÃO DA RAZÃO SOCIAL PARA UNIODONTO BELÉM - COOPERATIVA DE ASSISTÊNCIA Á SAÚDE ODONTOLÓGICA E PRAZO.                                                                                                                          </t>
  </si>
  <si>
    <t>70 DIAS</t>
  </si>
  <si>
    <t>ALTERAÇÃO DE CLÁUSULA CONTRATUAL - GERENCIADOR DO CONTRATO -FICA DESIGNADO O GESTOR DA UESM</t>
  </si>
  <si>
    <t>11.410.574/0001-54</t>
  </si>
  <si>
    <t>FORNECIMENTO DE UM MOTOR ELÉTRICO DE INDUÇÃO TRIFÁSICO DE EIXO  SÓLIDO COM FLANGE PARA MONTAGEM NA VERTICAL, DE POTÊNCIA NOMINAL DE 500 CV, 1189 RPM 06 POLOS NA TENSÃO NOMINAL DE 2.300 VOPLT/AC, 60 HZ IPP 55, A SER APLICADO NA ELEVATÓRIA DE ÁGUA  BRUTA DO UTINGA, NO MUNICÍPIO DE BELÉM.</t>
  </si>
  <si>
    <t>PREGÃO 25/14</t>
  </si>
  <si>
    <t>FONTE 60 – CONTA 15.11101.6400-10000.3510 SUB CONTA 202041</t>
  </si>
  <si>
    <t>SOCIEDADE DE MEIO AMBIENTE EDUCAÇÃO E CIDADANIA</t>
  </si>
  <si>
    <t>RECURSOS FONTE CEF – 90% GEP 10% CONTRATOS DE REPASSE MARABÁ– CONTRATO CEF 228.496-08 – CONTA E SUBCONTA 16.19502.2120-10000.1220-61- 0240999991.</t>
  </si>
  <si>
    <t>CONVITE 27/14</t>
  </si>
  <si>
    <t xml:space="preserve">CONTRATAÇÃO  DE EMPRESA DE ENGENHARIA PARA PERFURAÇÃO E INSTALAÇÃO DO POÇO TUBULAR, COM DIÂMETRO DE  10” X 8”, PROFUNDIDADE MÉDIA DE 200M, NO SISTEMA DE ABASTECIMENTO DE ÁGUA DA CIDADE DE DOM ELISEU, ESTADO DO PARÁ. </t>
  </si>
  <si>
    <t>TOMADA DE PREÇOS 05/14</t>
  </si>
  <si>
    <t>FONTE 61 – GEP – CONTA 16.11102-740033170-7420</t>
  </si>
  <si>
    <t>COMPANHIA DE SEGURO E PREVIDENCIA DO SUL.</t>
  </si>
  <si>
    <t>92.751.213/0001-73</t>
  </si>
  <si>
    <t>PRESTAÇÃO DE SERVIÇOS DE SEGURO DE VIDA EM GRUPO DOS EMPREGADOS E DIRIGENTES DA COSANPA.</t>
  </si>
  <si>
    <t>PREGÃO 26/14</t>
  </si>
  <si>
    <t xml:space="preserve">PRÓPRIOS DA COSANPA – FONTE 40 – CONTA 43.32109.6100.10000.3210 – SUBCONTA156041 </t>
  </si>
  <si>
    <t>RELUZ QUÍMICA INDUSTRIAL LTDA</t>
  </si>
  <si>
    <t>03.138.288/0001-53</t>
  </si>
  <si>
    <t>FORNECIMENTO DE 36.000 KG/ANO DE POLÍMEROS EM EMULSÃO DE CARACTERÍSTICAS FLOCULANTE BIXO CATIÔNICO E BAIXO ANIÔNICO PARA PROCESSOS DE TRATAMENTO DE ÁGUA SUPERFICIAL DA COSANPA.</t>
  </si>
  <si>
    <t>PREGÃO 29/14</t>
  </si>
  <si>
    <t>PRÓPRIOS DA COSANPA, FONTE 40, CONTA 41.52341.7210.20000.5320, SUB-CONTA 207060.</t>
  </si>
  <si>
    <t>AMAZON PAPEL LTDA – EPP</t>
  </si>
  <si>
    <t>05.577.669/0001-64</t>
  </si>
  <si>
    <t>AQUISIÇÃO DE MATERIAL DE EXPEDIENTE.</t>
  </si>
  <si>
    <t>PREGÃO RP – SEAD 03/14 LOTE IV</t>
  </si>
  <si>
    <t>RECURSOS PRÓPRIOS DA COSANPA, FONTE 40, CONTA 4575121996400 100003510999, SUB-CONTA 201050.</t>
  </si>
  <si>
    <t>HSBC BANK BRASIL S.A. – BANCO MÚLTIPLO</t>
  </si>
  <si>
    <t>01.701.201/0001-89</t>
  </si>
  <si>
    <t>CONTRATANTE AUTORIZA O BANCO A RECEBER VALORES ORIUNDOS DE CONTAS, TRIBUTOS E DEMAIS RECEITAS DEVIDAS POR QUALQUER MODALIDADE PELA QUAL SE PROCESSE O PAGAMENTO, NOS TERMOS DESTE CONTRATO.</t>
  </si>
  <si>
    <r>
      <t xml:space="preserve">DAYSE LAUNE </t>
    </r>
    <r>
      <rPr>
        <b/>
        <sz val="11"/>
        <color indexed="8"/>
        <rFont val="Arial"/>
        <family val="2"/>
      </rPr>
      <t>ANGELIM</t>
    </r>
  </si>
  <si>
    <t>305.725.762-34</t>
  </si>
  <si>
    <t>PRESTAÇÃO DE SERVIÇOS DE TÉCNICO SOCIAL DE APOIO COMUNITÁRIO A EQUIPE TÉCNICA DO TTS, COM ÊNFASE EM AÇÕES COMUNITÁRIAS PREVISTAS NO PROJETO DO PAC A SEREM EXECUTADOS PELA COSANPA, NAS OBRAS NA CIDADE DE MARITUBA – CONTRATO Nº. 350.785-89.</t>
  </si>
  <si>
    <t>CONVITE 21/14</t>
  </si>
  <si>
    <t>90% CAIXA ECONÔMICA FEDERAL - CEF, ATRAVÉS DO CONTRATO Nº 350.785-89, E 10% PELO GOVERNO DO ESTADO DO PARÁ – GEP, CONTA E SUB-CONTA: 16.19102.2120.20400.5343-61-0271399991.</t>
  </si>
  <si>
    <r>
      <t>ADONEX COMÉRCIO DE PRODUTOS PARA LABORATORIO LTDA-ME</t>
    </r>
    <r>
      <rPr>
        <b/>
        <sz val="9"/>
        <color indexed="8"/>
        <rFont val="Arial Narrow"/>
        <family val="2"/>
      </rPr>
      <t xml:space="preserve"> </t>
    </r>
  </si>
  <si>
    <t xml:space="preserve"> 08.238.866/0001-47</t>
  </si>
  <si>
    <r>
      <t>RECURSOS PRÓPRIOS DA COSANPA, FONTE 60, CONTA 15.11301.7210.20000.5352, SUB-CONTA 206062</t>
    </r>
    <r>
      <rPr>
        <sz val="11"/>
        <color indexed="8"/>
        <rFont val="Arial Narrow"/>
        <family val="2"/>
      </rPr>
      <t>.</t>
    </r>
  </si>
  <si>
    <t>PREGÃO 27/14</t>
  </si>
  <si>
    <r>
      <t>LINECONTROL COMERCIO, IMPORTAÇÃO E EXPORTAÇÃO LTDA</t>
    </r>
    <r>
      <rPr>
        <sz val="11"/>
        <color indexed="8"/>
        <rFont val="Arial Narrow"/>
        <family val="2"/>
      </rPr>
      <t>,</t>
    </r>
    <r>
      <rPr>
        <b/>
        <sz val="11"/>
        <color indexed="8"/>
        <rFont val="Arial Narrow"/>
        <family val="2"/>
      </rPr>
      <t xml:space="preserve"> </t>
    </r>
  </si>
  <si>
    <t>04.196.357/0001-48</t>
  </si>
  <si>
    <t>FORNECIMENTO DE EQUIPAMENTOS DE ANÁLISES DE ÁGUA, A SEREM UTILIZADOS NOS SISTEMAS DE TRATAMENTO DE ÁGUA DA COMPANHIA DE SANEAMENTO DO PARÁ NOS MUNICÍPIOS DE ABAETETUBA, ALTAMIRA, BRAGANÇA, BELÉM (5º. SETOR E BOLONHA), CASTANHAL, CONCEIÇÃO DO ARAGUAIA, MARABÁ E SANTARÉM.</t>
  </si>
  <si>
    <t>709.254.452-15</t>
  </si>
  <si>
    <t>CONVITE 30/14</t>
  </si>
  <si>
    <r>
      <t>90%</t>
    </r>
    <r>
      <rPr>
        <sz val="11"/>
        <color indexed="8"/>
        <rFont val="Arial Narrow"/>
        <family val="2"/>
      </rPr>
      <t xml:space="preserve"> </t>
    </r>
    <r>
      <rPr>
        <b/>
        <sz val="11"/>
        <color indexed="8"/>
        <rFont val="Arial"/>
        <family val="2"/>
      </rPr>
      <t>CEF, ATRAVÉS DO CONTRATO Nº 350.785-89, E 10% PELO GOVERNO DO ESTADO DO PARÁ – GEP, CONTA E SUB-CONTA: 16.19102.2120.20400.5343-61-0271399991.</t>
    </r>
  </si>
  <si>
    <t>09.100.077/0001-08.</t>
  </si>
  <si>
    <t>PREGÃO 24/14</t>
  </si>
  <si>
    <t>PRESTAÇÃO DE SERVIÇO ESPECIALIZADO NA ADMINISTRAÇÃO, FORNECIMENTO DE DOCUMENTOS DE LEGITIMAÇÃO NA FORMA DE CARTÕES (ELETRÔNICOS, MAGNÉTICOS, OU OUTROS ORIUNDOS DE TECNOLOGIA ADEQUADA)</t>
  </si>
  <si>
    <t>SOLAB LABORATÓRIO INDUSTRIA E COMÉRCIO EIRELI – EPP</t>
  </si>
  <si>
    <t>18.214.465/0001-00</t>
  </si>
  <si>
    <t>FORNECIMENTO DE EQUIPAMENTOS DE ANÁLISES DE ÁGUA, A SEREM UTILIZADOS NOS SISTEMAS DE TRATAMENTO DE ÁGUA DOS MUNICÍPIOS DE ABAETETUBA, ALTAMIRA, BRAGANÇA, BELÉM (5º. SETOR E BOLONHA), CASTANHAL, CONCEIÇÃO DO ARAGUAIA, MARABÁ E SANTARÉM, NO ESTADO DO PARÁ</t>
  </si>
  <si>
    <t>PRESTAÇÃO DE SERVIÇOS DE TÉCNICO SOCIAL DE APOIO COMUNITÁRIO A EQUIPE TÉCNICA DO TTS, COM ÊNFASE EM AÇÕES COMUNITÁRIAS PREVISTAS NO PROJETO DO PAC A SEREM EXECUTADOS PELA COSANPA, NAS OBRAS NA CIDADE DE SANTARÉM – CONTRATO Nº. 350.804-15.</t>
  </si>
  <si>
    <t>EXECUÇÃO DE SERVIÇO DE LAVAGEM E HIGIENIZAÇÃO DE RESERVATÓRIOS DE ÁGUA POTÁVEL DA UNIDADE DE NEGÓCIO SUL DA COSANPA - UNSUL, LOCALIZADA EM BELÉM, NO ESTADO DO PARÁ – LOTE I.</t>
  </si>
  <si>
    <t>PRÓPRIOS DA COSANPA, FONTE 40, CONTA 41-52321-7210-20000-5641-5643-5645-5646</t>
  </si>
  <si>
    <t>SULZER PUMPS WASTEWATER BRASIL LTDA</t>
  </si>
  <si>
    <t>77.153.260/0001-21</t>
  </si>
  <si>
    <t>EXECUÇÃO DE SERVIÇO DE LAVAGEM E HIGIENIZAÇÃO DE RESERVATÓRIOS DE ÁGUA POTÁVEL DA UNIDADE DE NEGÓCIO UNAN DA COSANPA - UNAN, LOCALIZADA EM BELÉM, NO ESTADO DO PARÁ – LOTE III.</t>
  </si>
  <si>
    <t>EXECUÇÃO DE SERVIÇO DE LAVAGEM E HIGIENIZAÇÃO DE RESERVATÓRIOS DE ÁGUA POTÁVEL DA UNIDADE DE NEGÓCIO UNBR DA COSANPA - UNBR, LOCALIZADA EM BELÉM, NO ESTADO DO PARÁ – LOTE IV.</t>
  </si>
  <si>
    <t>PREGÃO 30/14</t>
  </si>
  <si>
    <t>FORNECIMENTO DE TRÊS CONJUNTOS MOTOR BOMBA SUBMERSÍVEIS PARA ESGOTO, PARA INSTALAÇÃO NA ESTAÇÃO DE TRATAMENTO DE ESGOTO NO SIDERAL, MUNICÍPIO DE BELÉM – PARÁ.</t>
  </si>
  <si>
    <t>SERÃO PRÓPRIOS DA COSANPA, FONTE DE RECURSO 60, CONTA 15.21201.7400.20000.5510, SUB-CONTA 202041.</t>
  </si>
  <si>
    <t>R &amp; A LOCAÇÃO DE VEÍCULOS LTDA – MEP.</t>
  </si>
  <si>
    <t>TOMADA DE PREÇOS 06/2014</t>
  </si>
  <si>
    <t>LOCAÇÃO  DE VEÍCULOS AUTOMOTORES TERRESTRES DE PEQUENOS E MÉDIO PORE.</t>
  </si>
  <si>
    <t>METALÚRGICA CROÁCIA LTDA</t>
  </si>
  <si>
    <t>FORNECIMENTO DE TALHA ELÉTRICA COM TROLE MOTORIZADO CAPACIDADE 7.0 TONELADAS E 12 METROS DE ELEVAÇÃO PARA ELEVATÓRIAS DE ÁGUA BRUTA DO BOLONHA NO MUNICÍPIO DE BELÉM NO ESTADO DO PARÁ.</t>
  </si>
  <si>
    <t>PREGÃO 32/14</t>
  </si>
  <si>
    <t>PRÓPRIOS DA  COSANPA FONTE 40 CONTA 457121 6400.10000-3510 - SUB CONTA 205060</t>
  </si>
  <si>
    <t>POSITIVO INFORMÁTICA S. A.</t>
  </si>
  <si>
    <t>81.243.735/0001- 48</t>
  </si>
  <si>
    <t>FORNECIMENTO DE EQUIPAMENTOS DE INFORMÁTICA, SENDO 50 (CINQUENTA) MONITORES DE VÍDEO E 50 (CINQUENTA) DESKTOPS.</t>
  </si>
  <si>
    <t>PREGAO 43/2014- PRODEPA</t>
  </si>
  <si>
    <t xml:space="preserve">RECURSOS PRÓPRIOS DA COSANPA, FONTE 40, CONTA 41-52446-9300-33610-7420, SUB-CONTA 322172. </t>
  </si>
  <si>
    <t xml:space="preserve">CORRERÁ À CONTA Nº 15.41101.6400-10000.3510-60-201054. </t>
  </si>
  <si>
    <t>GESTOR DA USLG</t>
  </si>
  <si>
    <t xml:space="preserve">DRIVE A INFORMÁTICA LTDA </t>
  </si>
  <si>
    <t>00.677.870/0001-08</t>
  </si>
  <si>
    <t>20.618.766/0001-41</t>
  </si>
  <si>
    <r>
      <t>A.G.P MEIRA SOLUCAO EM ENGENHARIA ELETRICA E AUTOMACAO - ME.</t>
    </r>
    <r>
      <rPr>
        <b/>
        <sz val="12"/>
        <color indexed="8"/>
        <rFont val="Arial"/>
        <family val="2"/>
      </rPr>
      <t xml:space="preserve"> </t>
    </r>
  </si>
  <si>
    <t>CONVITE 28/14</t>
  </si>
  <si>
    <t xml:space="preserve">RECURSOS PRÓPRIOS DA COSANPA, ATRAVÉS DA FONTE 40, CONTA 41-52446-9200-32110-7320, SUB-CONTA 322192. </t>
  </si>
  <si>
    <t>DECRÉSCIMO DE QUANTITATIVO COM REDUÇÃO DO VALOR CONTRATUAL - DECRÉSCIMO PASSOU DE 60 UNIDDES DE ESTAÇÃO DE TRABALHO PARA 57 - VALOR TOTAL DO CONTRATO 204.000,00 REDUZIU PARA 193.800,00</t>
  </si>
  <si>
    <t>GESTOR DA UNIDADE DE NEGÓCIOS DO TOCANTINS - UNITO</t>
  </si>
  <si>
    <t xml:space="preserve">ENGEPOLO AR CONDICIONADO COMERCIO E SERVIÇOS LTDA. – EPP </t>
  </si>
  <si>
    <t>09.037.279/0001-52</t>
  </si>
  <si>
    <t>FORNECIMENTO E INSTALAÇÃO DE 85 (OITENTA E CINCO) UNIDADES DE APARELHOS DE AR CONDICIONADO.</t>
  </si>
  <si>
    <t>PREGÃO 04/2014 - SEAD</t>
  </si>
  <si>
    <t>RECURSOS PRÓPRIOS DA COSANPA, CONTA 15.41101.6400-10000.3510-60-215077.</t>
  </si>
  <si>
    <t>GESTOR DA USSA</t>
  </si>
  <si>
    <t>CONTRATAÇÃO DE EMPRESA PARA PRESTAÇÃO DE SERVIÇOS TÉCNICOS DE MANUTENÇÃO E DESENVOLVIMENTO DA AUTOMAÇÃO INDUSTRIAL NOS SISTEMAS DE ÁGUA E ESGOTO NO MUNICÍPIO DE MARABÁ, NO ESTADO DO PARÁ</t>
  </si>
  <si>
    <t>EXECUÇÃO DE SERVIÇOS DE RETIRADA DE VAZAMENTOS NA REDE DE DISTRIBUIÇÃO E RAMAIS PREDIAIS DO SISTEMA DISTRIBUIDOR DE ÁGUA DA COSANPA, SITUADOS NAS VIAS PUBLICAS DA CIDADE DE ABAETETUBA, NO ESTADO DO PARÁ.</t>
  </si>
  <si>
    <t>15º</t>
  </si>
  <si>
    <t>ACRÉSCIMO DO VALOR CONTRATUAL + 933,90 PASSANDO O VALOR GLOBAL PARA 6.933.377,40</t>
  </si>
  <si>
    <t>AJUSTE COM DECRESCIMO 970976,21 VALOR GLOBAL DO CONTRATO R$ 23.542.922,02 DECRÉSCIMO 91,78 ALTERANDO O VALOR DO CONTRATO DE 24.476.381,48 PARA 24.476.289,70. 15º AJUSTE  DE QUANTITATIVOS SEM ALTERAÇÃO DO VALOR CONTRATUAL. ADITAR EM MAIS 4.144.469,91 - REEQUILÍBRIO ECONOMICO E FINANCEIRO.</t>
  </si>
  <si>
    <t>12º</t>
  </si>
  <si>
    <t>ACRÉSCIMO DE QUANTITATIVO COM AUMENTO DO VALOR  CONTRATUAL + 36.623,91 PASSANDO O VALOR GLOBAL PARA 479.898,84.</t>
  </si>
  <si>
    <t>77.964.484/0001-13</t>
  </si>
  <si>
    <t>01 MÊS</t>
  </si>
  <si>
    <t>8º AJUSTE DE QUANTITATIVO COM ACRESCIMO DO VALOR CONTRATUAL + 183.303,33 - VALOR TOTAL DO CONTRATO 6.220.846,89.ACRÉSCIMO DO VALOR CONTRATUAL + 534.159,18 - PASSANDO O VALOR TOTAL DO CONTRATO PARA 6.755.006,07.</t>
  </si>
  <si>
    <t xml:space="preserve">CONTRATO RESCINDIDO </t>
  </si>
  <si>
    <t xml:space="preserve">KSB BOMBAS HIDRAULICAS S.A. </t>
  </si>
  <si>
    <t>60.680.873/0019-43</t>
  </si>
  <si>
    <t>PRESTAÇÃO DE SERVIÇO TÉCNICO ESPECIALIZADO NA MANUTENÇÃO PREVENTIVA E CORRETIVA COM FORNECIMENTO DE PEÇAS E ACESSORIOS, EM BOMBAS DE EIXO HORIZONTAL MARCA – MODELOS KSB – ETA, ETANORM E MEGANORM, PARA APLICAÇÃO NOS SISTEMAS DA COSANPA, NO ESTADO DO PARÁ.</t>
  </si>
  <si>
    <t>INEXIGIBILIDADE  02/14</t>
  </si>
  <si>
    <t>FONTE COSANPA, CONTA 4575331740020000551040321160</t>
  </si>
  <si>
    <t>SERVPRED – SERVIÇOS PREDIAIS INTELIGENTES LTDA – EPP</t>
  </si>
  <si>
    <t>13.803194/0001-05</t>
  </si>
  <si>
    <t>GE DE LIMA  CARTOGRAFIA E GEOPROCESSAMENTO –ME</t>
  </si>
  <si>
    <t>20.504.653/0001-15</t>
  </si>
  <si>
    <t xml:space="preserve">RECURSOS PRÓPRIOS DA COSANPA, ATRAVÉS DA FONTE 40, CONTA 41-52446-930033610-7420, Sub-conta 322194. </t>
  </si>
  <si>
    <r>
      <t xml:space="preserve">PRESTAÇÃO DE SERVIÇOS  COM O FORNECIMENTO DE MÃO-DE-OBRA E MATERIAL PELA CONTRATADA, INCLUSIVE TUBULAÇÃO EM CONCRETO, PARA ASSENTAMENTO DE </t>
    </r>
    <r>
      <rPr>
        <b/>
        <sz val="12"/>
        <color indexed="8"/>
        <rFont val="Arial"/>
        <family val="2"/>
      </rPr>
      <t>REDE COLETORA DAS ÁGUA RESIDUAIS DA ETA-COSANPA NA CIDADE DE ABAETETUBA, ESTADO DO PARÁ.</t>
    </r>
  </si>
  <si>
    <t>CONVITE 33/14</t>
  </si>
  <si>
    <t>GESTOR DA UNIDADE DAS ILHAS - UN - ILHAS</t>
  </si>
  <si>
    <t>PRESTAÇÃO DE SERVIÇOS TÉCNICOS NO DESENVOLVIMENTO DO CADASTRO OPERACIONAL GEOREFERENCIADO DAS REDES DE ÁGUA E ESGOTO DA COSANPA, NO ESTADO DO PARÁ.</t>
  </si>
  <si>
    <t>CONVITE 29/14</t>
  </si>
  <si>
    <t>FONTE 40- CONTA 41-71406-410010000-4210 – SUB CONTA 322193</t>
  </si>
  <si>
    <t>UEAT</t>
  </si>
  <si>
    <t>NATÁLIA MARIA ARAÚJO DA SILVA.</t>
  </si>
  <si>
    <t>PRESTAÇÃO DE SERVIÇOS TÉCNICO SOCIAL DE APOIO COMUNITÁRIO A EQUIPE DO TTS, COM ÊNFASE EM AÇÕES COMUNITÁRIAS PREVISTAS NO PROJETO DO PAC A SEREM EXECUTADOS PELA COSANPA, NAS OBRAS NA CIDADE DE MARABÁ – CONTRATO Nº 276.529-09.</t>
  </si>
  <si>
    <t>CONVITE 35/14</t>
  </si>
  <si>
    <t>90% PELA DEF  ATRAVÉS DO  CONTRATO 276.529-09 E 10% PELO GOVERNO DO ESTADO DO PARÁ – GEP – CONTA E SUB CONTA 16.19102.2120.32110.7320-61-0290899991.</t>
  </si>
  <si>
    <t>ROSENE DE OLIVEIRA CRUZ</t>
  </si>
  <si>
    <t>414.007.632-15</t>
  </si>
  <si>
    <t>PRESTAÇÃO DE SERVIÇOS TÉCNICO SOCIAL DE APOIO COMUNITÁRIO A EQUIPE TÉCNICA DO TTS, COM ÊNFASE EM AÇÕES COMUNITÁRIAS PREVISTAS NO PROJETO DO PAC A SEREM EXECUTADOS PELA COSANPA, NAS OBRAS NA CIDADE DE ORIXIMINÁ – CONTRATO Nº 237.794-01.</t>
  </si>
  <si>
    <t>CONVITE 31/14</t>
  </si>
  <si>
    <t>SERÃO REPASSADOS 90% PELA CAIXA ECONÔMICA FEDERAL - CEF, ATRAVÉS DO CONTRATO DO CONTRATO Nº 237.794-01, E 10% PELO GOVERNO DO ESTADO DO PARÁ – GEP, CONTA E SUB-CONTA: 16.19502.2120.31120.7220-61-0061199991</t>
  </si>
  <si>
    <t xml:space="preserve">PARVI LOCADORA LTDA. </t>
  </si>
  <si>
    <t>08.228.146/0001-09</t>
  </si>
  <si>
    <r>
      <t>LOCAÇÃO DE 09 (NOVE) VEÍCULOS AUTOMOTORES TERRESTRES, SEM MOTORISTA</t>
    </r>
    <r>
      <rPr>
        <sz val="11"/>
        <color indexed="8"/>
        <rFont val="Arial Narrow"/>
        <family val="2"/>
      </rPr>
      <t>.</t>
    </r>
  </si>
  <si>
    <t>ATA DE REGISTRO DE PREÇOS SEAD/DGL/SRP Nº 03/2014, OPRIUNDO DO PREGÃO ELETRONICO SEAD/DGL Nº 02/2014</t>
  </si>
  <si>
    <t>CONTA Nº 45.75133.6400-10000.3510-40-330190</t>
  </si>
  <si>
    <t>GESTOR DA US LOGISTICA</t>
  </si>
  <si>
    <t>J. M. RIBEIRO JUNIOR</t>
  </si>
  <si>
    <t>PREGÃO 20/14</t>
  </si>
  <si>
    <t>ITAÚ UNIBANCO</t>
  </si>
  <si>
    <t>AMÉLIA ARAÚJO FERREIRA</t>
  </si>
  <si>
    <t>CONVITE 36/14</t>
  </si>
  <si>
    <t>VCW  INDÚSTRIA , COMÉRCIO E REPRESENTAÇÃO LTDA</t>
  </si>
  <si>
    <t>PREGÃO 31/14</t>
  </si>
  <si>
    <t xml:space="preserve">PRORROGAÇÃO DO PRAZO E AUMENTO DO VALOR CONTRATUALVALOR GLOBAL 859.693,00  ACRESCIDO 24,81% - PARA 1.072.956,00 </t>
  </si>
  <si>
    <t>AJUSTE DE QUANTITATIVO COM DECRÉSCIMO DO VALOR CONTRATUAL- REDUZIDO O SEU VALOR ATUAL EM12.384,69 - PASSANDO O VALOR TOTAL DO CONTRATO  PARA 19.721.407,23 - 3º TA ACRÉSCIMO DO VALOR DE 315.870,00 PASSANDO O VALOR DO CONTRATO DE 19.721.407,23 PARA 20.037.277,23.</t>
  </si>
  <si>
    <t>19.283.022/0001-34</t>
  </si>
  <si>
    <t>ALTERAÇÃO DA CLÁUSULA CONTRATUAL - CONDIÇÕES DE PAGAMENTO.</t>
  </si>
  <si>
    <t>PTAZO E AUMENTO DO VALOR CONTRATUAL + 32.882,46 - PASSANDO O VALOR DO CONTRATO DE 149.077,60 PARA 181.960,06 CORRESPONDENTE A 22,0572%.</t>
  </si>
  <si>
    <t>ALTERAÇÃO DE CLÁUSULA CONTRATUAL RECURSOS ORÇAMENTÁRIOS PRÓPRIOS DA COSANPA FONTE 60 - CONTA 16-12302-9300-33610-7420.</t>
  </si>
  <si>
    <t>08.739.643/0001-63</t>
  </si>
  <si>
    <t>FORNECIMENTO DE 15 (QUINZE) VÁLVULAS TIPO BORBOLETA DE ACIONAMENTO ELÉTRICO/MANUAL E COM CAIXA DE REDUÇÃO PARA ACIONAMENTO MANUAL, PARA A ESTAÇÃO ELEVATÓRIA DE ÁGUA TRATADA DE SÃO BRÁS E DISTRIBUIÇÃO DO RESERVATÓRIO ELEVADO DE SÃO BRÁS PARA OS SETORES OPERACIONAIS DO 1º, 2º, 3º, 4º SETORES E BAIRRO DO MARCO, CONTEMPLANDO TAMBÉM A ELEVATÓRIA DE ÁGUA TRATADA DO BOLONHA, QUE SÃO PARTES INTEGRANTES DO SISTEMA DE ABASTECIMENTO DE ÁGUA DO MUNICÍPIO DE BELÉM, NO ESTADO DO PARÁ.</t>
  </si>
  <si>
    <t>SERÃO PRÓPRIOS DA COSANPA, FONTE 60, CONTA Nº 15.12301.7400.20000.5510, SUB-CONTA 202050</t>
  </si>
  <si>
    <t>PRESTAÇÃO DOS SERVIÇOS DE MANUTENÇÃO (PREVENTIVA E CORRETIVA) EM MOTORES ELÉTRICOS DAS UNIDADES OPERACIONAIS DA COSANPA DAS SEGUINTES UNIDADES: REGIÃO METROPOLITANA DE BELÉM – RMB, UNIDADE DE NEGÓCIOS DA NORDESTE – UNNE, ILHAS UNIL, TOCANTINS – UNTO E BAIXO AMAZONAS – UNBA, NO ESTADO DO PARÁ.</t>
  </si>
  <si>
    <r>
      <t>RECURSOS PRÓPRIOS DA COSANPA, CONTA 45.75332.7400.20000.5510, SUB-CONTA 322162</t>
    </r>
    <r>
      <rPr>
        <sz val="11"/>
        <color indexed="8"/>
        <rFont val="Arial Narrow"/>
        <family val="2"/>
      </rPr>
      <t>.</t>
    </r>
  </si>
  <si>
    <t>A ENTIDADE CONTRATANTE AUTORIZA O BANCO A RECEBER VALORES ORIUNDOS DE CONTAS E DEMAIS RECEITAS DEVIDAS POR QUALQUER MODALIDADE PELA QUAL SE PROCESSE O PAGAMENTO, NOS TERMOS DESTE CONTRATO.</t>
  </si>
  <si>
    <t>440.398.082-15</t>
  </si>
  <si>
    <t>PRESTAÇÃO DE SERVIÇOS TÉCNICO SOCIAL DE APOIO COMUNITÁRIO A EQUIPE TÉCNICA DO TTS, COM ÊNFASE EM AÇÕES COMUNITÁRIAS PREVISTAS NO PROJETO DO PAC A SEREM EXECUTADOS PELA COSANPA, NAS OBRAS NA CIDADE DE MARABÁ – CONTRATO Nº. 350.812-12.</t>
  </si>
  <si>
    <r>
      <t>REPASSADOS 90% PELA CAIXA ECONÔMICA FEDERAL - CEF, ATRAVÉS DO CONTRATO Nº 350.812-12, E 10% PELO GOVERNO DO ESTADO DO PARÁ – GEP, CONTA E SUB-CONTA: 16.19102.2120.32110.7320-61-0301399991</t>
    </r>
    <r>
      <rPr>
        <sz val="11"/>
        <color indexed="8"/>
        <rFont val="Arial Narrow"/>
        <family val="2"/>
      </rPr>
      <t>.</t>
    </r>
  </si>
  <si>
    <t>15.575.998/0001-20</t>
  </si>
  <si>
    <t>FERRAMENTARIA BR LTDA</t>
  </si>
  <si>
    <t>SERÃO PRÓPRIOS DA COSANPA, FONTE 60, CONTA Nº 15.12301.7400.20000.5510, SUB-CONTA 202050.</t>
  </si>
  <si>
    <t xml:space="preserve">VEURE SERVIÇOS EM TECNOLOGIA LTDA </t>
  </si>
  <si>
    <t>20.381.715/0001-49</t>
  </si>
  <si>
    <t>CONVITE 37/14</t>
  </si>
  <si>
    <r>
      <t>FORNECIMENTO DE 03 (TRÊS) VÁLVULAS DE RETENÇÕES DE DIÂMETRO NOMINAL DE 500 MM, PARA A ESTAÇÃO ELEVATÓRIA DE ÁGUA TRATADA DE SÃO BRÁS E DISTRIBUIÇÃO DO RESERVATÓRIO ELEVADO DE SÃO BRÁS PARA OS SETORES OPERACIONAIS DO 1º, 2º, 3º, 4º SETORES E BAIRRO DO MARCO, CONTEMPLANDO TAMBÉM A ELEVATÓRIA DE ÁGUA TRATADA DO BOLONHA, QUE SÃO PARTES INTEGRANTES DO SISTEMA DE ABASTECIMENTO DE ÁGUA DO MUNICÍPIO DE BELÉM, NO ESTADO DO PARÁ</t>
    </r>
    <r>
      <rPr>
        <b/>
        <sz val="11"/>
        <color indexed="8"/>
        <rFont val="Arial Narrow"/>
        <family val="2"/>
      </rPr>
      <t>.</t>
    </r>
  </si>
  <si>
    <r>
      <t>P</t>
    </r>
    <r>
      <rPr>
        <b/>
        <sz val="11"/>
        <color indexed="8"/>
        <rFont val="Arial"/>
        <family val="2"/>
      </rPr>
      <t xml:space="preserve">RESTAÇÃO DE SERVIÇO DE MANUTENÇÃO, SUPORTE E DESENVOLVIMENTO DO PROJETO DE BI – </t>
    </r>
    <r>
      <rPr>
        <b/>
        <i/>
        <sz val="11"/>
        <color indexed="8"/>
        <rFont val="Arial"/>
        <family val="2"/>
      </rPr>
      <t xml:space="preserve">BUSINESS INTELLIGENCE </t>
    </r>
    <r>
      <rPr>
        <b/>
        <sz val="11"/>
        <color indexed="8"/>
        <rFont val="Arial"/>
        <family val="2"/>
      </rPr>
      <t>ATUALMENTE EM USO NA DIRETORIA FINANCEIRA DA COSANPA, COM VISTAS À CONTINUIDADE DO SERVIÇO E DESENVOLVIMENTO DE NOVOS RELATÓRIOS, GRÁFICOS E/OU CONSULTAS, CONFORME SOLICITAÇÃO DA REFERIDA DIRETORIA OU DE OUTRO DEPARTAMENTO QUE UTILIZE O REFERIDO PRODUTO; FORMAÇÃO DE BANCO DE DADOS PARA O SPED FISCAL E SPED PIS/COFINS COM INFORMAÇÕES ORIUNDAS DO SISTEMA GSAN PARA COMPOSIÇÃO DE INFORMAÇÕES PARA GERAÇÃO DE ARQUIVO DE ENTREGA DAS REFERIDAS OBRIGAÇÕES.</t>
    </r>
  </si>
  <si>
    <t>RECURSOS PRÓPRIOS DA COSANPA, ATRAVÉS DA FONTE 40, CONTA 43-3511026200, SUB-CONTA 322185.</t>
  </si>
  <si>
    <t>MOTOFER – MOTORES, FERRAGENS E MATERIAL DE CONSTR4UÇÃO LTDA – EPP.</t>
  </si>
  <si>
    <t>83.337.576.0001-76</t>
  </si>
  <si>
    <t>PREGÃO 33/14</t>
  </si>
  <si>
    <t>AQUISIÇÃO DE MATERIAIS TIPO ROLAMENTOS, RETENTORES,ACOPLAMENTOS E FERRAMENTAS DIVERSAS A SEREM APLICADAS NOS SERVIÇOS DE MANUTENÇÃO ELETROMECÂNICA, NOS  EQUIPAMENTOS PERTENCENTES ÁS ESTAÇÕES ELEVATÓRIAS DAS UNIDADES DE NEGÓCIOS DA COSANPA.</t>
  </si>
  <si>
    <t>FONTE 40-CONTA 45.75121.6400-10000.3510 – SUB CONTA 205060</t>
  </si>
  <si>
    <t>SUPERINTENDÊNCIA EXECUTIVA DE MOBILIDADE URBANA DE BELÉM - SEMOB.</t>
  </si>
  <si>
    <t>63.803.100/0001-76</t>
  </si>
  <si>
    <t>CESSÃO DE USO A TÍTULO GRATUITO, DE BEM IMÓVEL DE PROPRIEDADE DA CEDENTE, SITUADO À RUA SECUNDÁRIO, CONJUNTO MAGUARI, COQUEIRO, NESTA CIDADE, ONDE SE ENCONTRA O COMPLEXO DE FORNECIMENTO DE ÁGUA QUE ABASTECE O CONJUNTO RESIDENCIAL MAGUARI, NA RODOVIA AUGUSTO MONTENEGRO.</t>
  </si>
  <si>
    <t>CS CONSOFT CONSULTORIA E SISTEMAS LTDA.</t>
  </si>
  <si>
    <t>83.208.454/000,-8/0</t>
  </si>
  <si>
    <t>CONVITE 39/14</t>
  </si>
  <si>
    <t>FONTE 40 – CONTA 45 5217 5300 10000 241-0 SUB CONTA 323 323171</t>
  </si>
  <si>
    <t>CAIXA ECONOMICA FEDERAL - CEF</t>
  </si>
  <si>
    <t>00.360.305/0001-04</t>
  </si>
  <si>
    <t>04.203.287/0001-08</t>
  </si>
  <si>
    <t>CONTA 45.75133.6400-10000000.3510-40-330190</t>
  </si>
  <si>
    <t>US LOGÍSTICA</t>
  </si>
  <si>
    <r>
      <t xml:space="preserve">M A S MEDEIROS – ME  </t>
    </r>
    <r>
      <rPr>
        <sz val="11"/>
        <color theme="1"/>
        <rFont val="Arial"/>
        <family val="2"/>
      </rPr>
      <t xml:space="preserve"> </t>
    </r>
  </si>
  <si>
    <t>83.353.474/0001-44</t>
  </si>
  <si>
    <t>PREGÃO 28/14</t>
  </si>
  <si>
    <t>SERÃO PRÓPRIOS DA COSANPA, FONTE DE RECURSO 40, CONTA 45.75121.6400.10000.3510, SUB-CONTA 202055.</t>
  </si>
  <si>
    <t>FORNECIMENTO DE PRODUTOS DE LIMPEZA E HIGIENE, PARA OS SETORES OPERACIONAIS DA COMPANHIA DE SANEAMENTO, DO BAIXO AMAZONAS. – LOTE III.</t>
  </si>
  <si>
    <t>L S CAVALCANTE E CIA LTDA - EPP</t>
  </si>
  <si>
    <t>EXECUÇÃO E COMPLEMENTAÇÃO DE OBRAS E SERVIÇOS PARA AMPLIAÇÃO E MELHORIAS DO SISTEMA DE ABASTECIMENTO DE ÁGUA DE CASTANHAL, NO ESTADO DO PARÁ</t>
  </si>
  <si>
    <t>CONVITE 41/14</t>
  </si>
  <si>
    <t>RECURSOS PARA O PAGAMENTO DOS SERVIÇOS SERÃO DA PROGRAMÁTICA 17.512.1325.1927-SANEAMENTO Á VIDA, NATUREZA DAS DESPESAS 45.90.65, REPASSADOS PELO GOVERNO DO ESTADO DO PARÁ - GEP- FONTE 4124 E FGTS 0130</t>
  </si>
  <si>
    <t>NÁTALLIE  WOOD ALMEIDA ARAÚJO</t>
  </si>
  <si>
    <t xml:space="preserve"> 891.757.942-68</t>
  </si>
  <si>
    <t>PRESTAÇÃO DE SERVIÇO PARA REALIZAÇÃO DE PALESTRAS, ADMINISTRAÇÃO DE CURSOS, OFICINAS, E REUNIÕES COMUNITÁRIAS A SEREM DESENVOLVIDOS PELO PROJETO DO PAC EXECUTADOS PELA COSANPA, NAS OBRAS NA CIDADE DE MARABÁ – CONTRATO Nº. 276.529-09.</t>
  </si>
  <si>
    <t>CONVITE 42/14</t>
  </si>
  <si>
    <t>SERÃO REPASSADOS 90% PELA CAIXA ECONÔMICA FEDERAL - CEF, ATRAVÉS DO CONTRATO DO CONTRATO Nº 276.529-09, E 10% PELO GOVERNO DO ESTADO DO PARÁ – GEP, CONTA E SUB-CONTA: 16.19102.2120.32110.7320-61-0290899991.</t>
  </si>
  <si>
    <t>PRESTAÇÃO DE SERVIÇOS TÉCNICO SOCIAL DE APOIO COMUNITÁRIO A EQUIPE TÉCNICA DO TTS, COM ÊNFASE EM AÇÕES COMUNITÁRIAS PREVISTAS NO PROJETO DO PAC A SEREM EXECUTADOS PELA COSANPA, NAS OBRAS NA CIDADE DE MARABÁ – CONTRATO Nº. 228.644-92.</t>
  </si>
  <si>
    <t>CONVITE 40/14</t>
  </si>
  <si>
    <t>SERÃO REPASSADOS 90% PELA CAIXA ECONÔMICA FEDERAL - CEF, ATRAVÉS DO CONTRATO DO CONTRATO Nº 350.804, E 10% PELO GOVERNO DO ESTADO DO PARÁ – GEP, CONTA E SUB-CONTA: 16.19102.2120.32110.7320-61-0290899991.</t>
  </si>
  <si>
    <t>SUSPENSÃO DO CONTRATO</t>
  </si>
  <si>
    <t>92 DIAS</t>
  </si>
  <si>
    <t>FICA PRORROGADOS OS PRAZOS DE VIGÊNCIA CONTRATUAL POR MAIS 75 DIAS A CONTAR DE 04/07/2014 ENCERRANDO EM 16.09.2014 E DE EXECUÇÃO POR MAIS 75 DIAS A CONTAR DE 04/04/2014 ENCERRANDO EM 17/06/2014.ACRÉSCIMO DO VALOR CONTRATUAL + 4.485,76 PASSANDO O VALOR GLOBAL DO CONTRATO DE 663.614,25 PARA 668.100,01.</t>
  </si>
  <si>
    <t>SOCIEDADE MEIO AMBIENTE EDUCAÇÃO E CIDADANIA – SOMEC</t>
  </si>
  <si>
    <t>EXECUÇÃO DE CURSOS DO PROJETO DE TRABALHO TÉCNICO SOCIAL DAS OBRAS DE AMPLIAÇÃO E MELHORIAS DO  SISTEMA DE ABASTECIMENTO DE ÁGUA – PAC – NO MUNICÍPIO DE MARABÁ.</t>
  </si>
  <si>
    <t>METRIA ENGENHARIA E TECNOLOGIA LTDA.</t>
  </si>
  <si>
    <t>20.893.052/0001-41</t>
  </si>
  <si>
    <t>CONVITE 44/14</t>
  </si>
  <si>
    <t>PRÓPRIOS COSANPA FONTE 40, CONTA 41.71406.4100-10000.4210- SUB –CONTA 322195</t>
  </si>
  <si>
    <t xml:space="preserve">AFONSO RODRIGUES DE MATOS </t>
  </si>
  <si>
    <t>029.545.402-49</t>
  </si>
  <si>
    <t>SANEMARCK  - COMÉRCIO E INDÚSTRIA DE MATERIAIS HIDRÁULICOS LTDA</t>
  </si>
  <si>
    <t>08.164.724/0001-82.</t>
  </si>
  <si>
    <t>LOCAÇÃO DO IMÓVEL SITUADO NA RUA MAGALHÃES BARATA Nº 2043, CEP 68370-000, BAIRRO CENTRO, ALTAMIRA-PARÁ, PARA ABRIGAR AS INSTALAÇÕES DO ESCRITÓRIO DA COSANPA.</t>
  </si>
  <si>
    <t>AQUISIÇÃO DE MATERIAIS HIDRÁULICOS PARA APLICAÇÃO E MANUTENÇÃO PREVENTIVA E A CORRETIVA NAS REDES DE DISTRIBUIÇÃO DOS SISTEMAS DE ABASTECIMENTO DE ÁGUA DA COSANPA NO ESTADO DO PARÁ. LOTES I E II.</t>
  </si>
  <si>
    <t>AQUISIÇÃO DE MATERIAIS HIDRÁULICOS PARA APLICAÇÃO E MANUTENÇÃO PREVENTIVA E A CORRETIVA NAS REDES DE DISTRIBUIÇÃO DOS SISTEMAS DE ABASTECIMENTO DE ÁGUA DA COSANPA NO ESTADO DO PARÁ. LOTES III.</t>
  </si>
  <si>
    <t>PREGÃO 34/14</t>
  </si>
  <si>
    <t>RECURSO PRÓPRIOS, FONTE DE RECURSO 40, CONTA 45-75121-6400.10000-3510, SUB-CONTA 40-202050.</t>
  </si>
  <si>
    <t>HG COMÉRCIO DE MATERIAIS HIDRÁULICOS LTDA – ME</t>
  </si>
  <si>
    <t>04.722.894/0001-84.</t>
  </si>
  <si>
    <t>SERVPRED SERVIÇOS PREDIAIS INTELIGENTES.</t>
  </si>
  <si>
    <t>TOMADA DE PREÇOS 11/14</t>
  </si>
  <si>
    <t>PRÓPRIO DA COSANPA FONTE 40, CONTA 41-52446-9100-31210-7220- SUB CONTA 322172</t>
  </si>
  <si>
    <t>RETIRADA DE VAZAMENTOS NA REDE DE DISTRIBUIÇÃO E RAMAIS PREDIAIS DO SISTEMA DISTRIBUIDOR DE ÁGUA DA COSANPA, SITUADOS NAS VIAS PÚBLICAS DA CIDADE DE ALTAMIRA.</t>
  </si>
  <si>
    <t>HOME ENGENHARIA CONSTRUTORA E INCORPORADORA LTDA</t>
  </si>
  <si>
    <t>EXECUÇÃO DE OBRAS E SERVIÇOS, INCLUINDO O FORNECIMENTO DE MATERIAIS E EQUIPAMENTOS PARA AMPLIAÇÃO  DO SISTEMA DE ABASTECIMENTO DE ÁGUA DO SETOR SABIÁ.</t>
  </si>
  <si>
    <t>DISPENSA DE LICITAÇÃO 07/14</t>
  </si>
  <si>
    <t>CANCELADO</t>
  </si>
  <si>
    <t>19.205.521/0001-03</t>
  </si>
  <si>
    <t>RETIFICAÇÃO DA CLÁUSULA OITAVA DOS RECURSOS FINANCEIROS PASSOU A SER: FUNCIONAL PROGRAMÁTICA 17.512.1325.1927 – SANEAMENTO BÁSICO URBANO – PROGRAMA SANEAMENTO É VIDA, NATUREZA DAS DESPESAS 459.065 - FONTE: 4121 (GEP) – CONTRAPARTIDA DO GOVERNO DO ESTADO PARA CONVÊNIO E 0130 (FGTS) – CAIXA ECONÔMICA FEDERAL, CONTRATO DE REPASSE: 156.732-30/2005. 4º TERMO CONTRATO SUSPENSO POR MAIS 70 DIAS A PARTIR DE 25.08 ATÉ 02.11.14.</t>
  </si>
  <si>
    <t>FICA ACRESCIDO 1.934,00, PASSANDO O VALOR GLOBAL DE 348.000,00 PARA 371.208,00.</t>
  </si>
  <si>
    <t>2º TA REAJUSTAMENTO DE PREÇOS VALOR DO CONTRATO 49.896,00 PARA 55.432,80 - REAJUSTAMENTO DE PREÇOS VALOR GLOBAL DE 55.432,80 PASSANDO PARA 58.776,24 - 5º TA REEQUILIBRIO ECONOMICO E FINANCEIRO  VALOR GLOBAL 58.776,24 PARA 65.433,12</t>
  </si>
  <si>
    <t xml:space="preserve"> PRAZO + ACRÉSCIMO  DO VALOR 197.121,02 - REAJUSTE 5,9869% - 129.931,02   - REAJUSTE DE PREÇOS NO VALOR DE  14.509,73  PASSANDO O VALOR DO CONTRATO PARA 274.371,77 - 5º REAJUSTE + 17.407,30 PASSANDO O VALOR GLOB AL DO CENTRATO DE 274.371,77 PARA 291.779,07.</t>
  </si>
  <si>
    <t>62 DIAS</t>
  </si>
  <si>
    <t>AJUSTE DE QUANTITATIVO COM DECRÉSCIMO DO VALOR C ONTRATUAL VALOR TOTAL DO CONTRATO 1.288.9994,87 REDUZIDO PARA 1.267.541,27- 4º  ACRÉSCIMO  DE QUANTITATIVO - FICA ACRESCIDO + 135.258,77 -PASANDO O VALOR DO CONTRATO DE 1.267.541,27 PARA 1.402.800,04 - PERCENTUAL 10,493352%</t>
  </si>
  <si>
    <t>AUMENTO DE QUANTITATIVO E DE VALOR FICA ACRESCIDO 1.727,95 PASSANDO O VALOR GLOBAL DO CONTRATO DE 281.999,40 PARA 302.734,80 - CORRESPONDENTE A 7,3529%.</t>
  </si>
  <si>
    <t>04.722.070/0001-04</t>
  </si>
  <si>
    <t>funcional programátiCA 17.512.1325.3066 – SANEAMENTO BÁSICO URBANO – PROGRAMA SANEAMENTO É VIDA, NATUREZA DAS DESPESAS 409.065 - FONTE: 4121 (GEP) – CONTRA PARTIDA DO GOVERNO DO ESTADO PARA CONVÊNIO E 130 (FGTS) – CAIXA ECONÔMICA FEDERAL,CONTRATO DE REPASSE: 228.484-65.</t>
  </si>
  <si>
    <t>CONVITE 43/14</t>
  </si>
  <si>
    <t>FONTE (CEF) 90% e GEP – 10%. – CONTA 16.191022120-32110.7320-61-0290899991</t>
  </si>
  <si>
    <t>01 ANO</t>
  </si>
  <si>
    <t>ACRÉSCIMO VALOR  4.196.012,69 + 15.530.621,75 - 4º TA - TOTAL DO CONTRATO 100.245.875,44 5º  RETIFICAÇÃO DO VALOR  PARA  100.250.409,65 9º - AJUSTE DE Q1UANTITATIVO  COM ACRESCIMO DO VALOR CONTRATUAL FICA ACRESCIDO 162.609,90 - SISTEMA DE ÁGUA DE 44.724.939,45 PARA 44.887.549,35 VALOR TOTAL DO CONTRATO 100.250.409,65  PARA 100.413.019,55 - 11º   AJUSTE DE QUANTITATIVO SEM ALTERAÇÃO DO VALOR CONTRATUAL. ADITAR EM MAIS 6.371.466,05 - 13º REEQUILIBRIO ECONOMICO E FINANCEIRO. 13º AJUSTE DE QUANTITATIVO SEM ALTERAÇAO DO VALOR CONTRATUAL.</t>
  </si>
  <si>
    <t>ACRESCIMO DO VALOR R$ 813.193,01 VALOR TOTAL DO CONTRATO R$ 7.342.294,24 6º AJUSTE DE QUANTITATIVO COM ACRÉSCIMO DO VALOR CONTRATUAL 61.750,34 PASSANDO O VALOR DO CONTRATO PARA 7.404.044,58 QUE  CORRESPONDE A 0,96% - JUSTE DE QUANTITATIVO COM ACRÉSCIMO DO VALOR CONTRATUAL -FICA ACRESCIDO 483.853,15 CORRESPONDENTE A 7,5531% PASSANDO O VALOR TOTAL PARA 7.887.897,73. - 12º SUB CONTRATAÇÃO DA EMPRESA GOETZE LOBATO ENGENHARIA LTDA. 812.245,11.</t>
  </si>
  <si>
    <t>ACRÉSCIMO DE QUANTITATIVO COM AUMENTO DO VALOR CONTRATUAL + 25.964,14 MENSAL QUE PASSA 129.079,49  PARA 155.043,63 - VALOR GLOBAL 1.548.953,88 PARA 1.860.523,56 - 2º TA -  ACRÉSCIMO DE QUANTITATIVO COM AUMENTO DO VALOR CONTRATUAL + 5.289,50 - VALOR TOTAL DO CONTRATO 1.860.523,56 PARA 1.923.997,56.</t>
  </si>
  <si>
    <t>22.911.135/0001-41</t>
  </si>
  <si>
    <t>ELABORAÇÃO DE LAUDO TÉCNICO E DESCRIÇÃO DOS PROCEDIMENTOS NECESSÁRIS Á RECUPERAÇÃO ESTRUTURAL DE 02 RESERVATÓRIOS LOCALIZADOS EM SANTARÉM (PROJETO BÁSICO DO SISTEMA DE ABASTEIMENTO DE ÁGUA  DO MUNICÍPIO DE SNTARÉM - PARÁ.</t>
  </si>
  <si>
    <t>CONVITE 46/14</t>
  </si>
  <si>
    <t>GOVERNO DO ESTADO DO PARÁ, FUNÇÃO PROGRAMÁTICA 17.512.1325.1927 - SANEAMENTO É VIDA ATRAVÉS DA FONTE 0101 (GEP).</t>
  </si>
  <si>
    <t>22/01//2015</t>
  </si>
  <si>
    <t>CONTRATO CANCELADO</t>
  </si>
  <si>
    <t>REAJUSTAMENTO DO VALOR CONTRATUAL ACRESCIDO + 4.102,27 PASSANDO O VALOR DO CONTRATO DE 78.000,00 PARA 82.102,27 PERCENTUAL REAJUSTADO 5,2593200%</t>
  </si>
  <si>
    <t>TRAGSA BRASIL DESENVOLVIMENTO DE PROJETOS AGRÁRIOS LTDA.</t>
  </si>
  <si>
    <t>17.911.098/0001-31</t>
  </si>
  <si>
    <t>EXECUÇÃO DE OBRAS E SERVIÇOS PARA AMPLIAÇÃO DO SISTEMA DE ABASTECIMENTO DE ÁGUA DO SETOR SIDERAL, NO MUNICÍPIO DE BELÉM, ESTADO DO PARÁ, INCLUINDO FORNECIMENTO DE MATERIAIS E EQUIPAMENTOS.</t>
  </si>
  <si>
    <t>DISPENSA DE LICITAÇÃO 082014</t>
  </si>
  <si>
    <t>CONTA FUNCIONAL PROGRAMÁTICA 17.512.1325.3066 – SANEAMENTO URBANO PROGRAMA SANEAMENTO PARA TODOS, NATUREZA DAS DESPEZAS 40.90.65 – FONTE 0130 (fgts)- CAIXA ECONOMICA FEDERAL, E 4121(GEP)- CONTRAPARTIDA DO GOVERNO DO ESTADO PARA CONVENIO DE REPASSE 228.511-91.</t>
  </si>
  <si>
    <t>04.947.0570001-53</t>
  </si>
  <si>
    <t>CONTRATAÇÃO DE EMPRESA DE ENGENHARIA ESPECIALIZADA EM CONSTRUÇÃO DE POÇOS PARA A EXECUÇÃO DE 07 (SETE) UNIDADES, COM DIÂMETRO DA CÂMARA DE 14”, MATERIAL DO REVESTIMENTO EM AÇO,CONFORME CONTIDO NA ESPECIFICAÇÃO, FILTROS EM AÇO INOXIDÁVEL DIÂMETRO 8”, PROFUNDIDADE 270 M, NOS MUNICÍPIOS DE ANANINDEUA, BELÉM E MARITUBA, NO ESTADO DO PARÁ.</t>
  </si>
  <si>
    <t>CONCORRENCIA NACIONAL 0514</t>
  </si>
  <si>
    <t>FONTE 61 –GEP CONTA 16-11102-7400-20000-5510</t>
  </si>
  <si>
    <t>E PRAZO DE EXECUÇÃO + 03 MESES 23.12.2014 Á 22.03.2015.</t>
  </si>
  <si>
    <t>1º TA REPACTUAÇÃO DE PREÇOS A PARTIR DE JANEIRO 2012  O VALOR MENSAL PARA 566.047,10 FICANDO O VALOR TOTAL DO CONTRATO 6.792.565,20 - 3º REPACTUAÇÃO DE PREÇOS VALOR MENSAL PARA 780.853,57 PASSANDO O VALOR TOTAL PARA 9.370.242,84 + PAGAMENTO DA DIFERENÇA PERÍODO DE JANEIRO A MAIO/2013658.360,45 PAGAS EM 7 PARCELAS  DE 94.051,49 E ALTERAÇÃO DA CLAUSULA QUARTA  DO CONTRATO ORIGINAL PASSANDO O PAGAMENTO PARA O 10º DIA ÚTIL DO MES SUBSEQUENTE. -5º  REPACTUAÇÃO DE PREÇOS VALOR GLOBAL DO CONTRATO 9.370.242,84 PARA 9.978.152,64. 6º REGULARIZAÇÃO DO VALOR TOTAL DO CONTRATO AJUSTADO DE 9.978.152,64 PARA 9.257.035,68.</t>
  </si>
  <si>
    <t>TERMO DE COOPERAÇÃO TÉCNICA TEM POR FINALIDADE ESTABELECER PARCERIA ENTRE A COSANPA E A PRODEPA, PARA DESENVOLVIMENTO E DISPONIBILIZAÇÃO DE UM SISTEMA INTEGRADO EM PLATAFORMA WEB E APLICATIVO PARA DISPOSITIVOS MÓVEIS, VISANDO OFERECER AO CIDADÃO FERRAMENTAS TECNOLÓGICAS DE INTERAÇÃO EM TEMPO REAL COM ENTIDADES REPRESENTATIVAS DO ESTADO, A FIM DE CONTRIBUIR PARA O EXERCÍCIO PLENO DA CIDADANIA.</t>
  </si>
  <si>
    <t>60  DIAS</t>
  </si>
  <si>
    <t xml:space="preserve">1 1 </t>
  </si>
  <si>
    <t>CONTRATOS ATÉ 30 DIAS APÓS ENCERRADO</t>
  </si>
  <si>
    <t>EXECUÇÃO DE OBRAS DE SANEAMENTO DO PAC PARA AMPLIAÇÃO E MELHORIAS DO SISTEMA DE ABASTECIMENTO DE ÁGUA DA CIDADE DE IGARAPÉ MIRI – PARÁ.</t>
  </si>
  <si>
    <t>ALTERAÇÃO DA CLÁUSULA PRIMEIRA OBJETO</t>
  </si>
  <si>
    <t>94 DIAS</t>
  </si>
  <si>
    <t>PRAZO E REAJUSTE DE PREÇOS 449.790,00 PARA 473.445,90 -  3º REAJUSTE DO VALOR CONTRATUAL + 2.811,31 PASAANDO O VALOR TOTAL DO CONTRATO 507.181,57 - CORREAPONDENTE A 7,1255600%</t>
  </si>
  <si>
    <t>13 MESES</t>
  </si>
  <si>
    <t>EXECUÇÃO DE SERVIÇOS DE CONSTRUÇÃO DO MURO EM ALVENARIA, MOIRÕES EM CONCRETO, PROTEÇÃO EM CONCERTINA E ARAME FARPADO, PINTURA GERAL E LOGOMARCA DA COSANPA, EM TERRENO COM ÁREA 2.079M2, ALÉM DA INSTALAÇÃO DE PORTÕES EM FERRO, LOCLIZADO NA TRAVESSA 9, COM A AV. J. M. SEDA, DO CONJUNTO CATALINA, EM BELÉM, ESTADO DO PARÁ.</t>
  </si>
  <si>
    <t>CONVITE 07/2015</t>
  </si>
  <si>
    <t>PRÓPRIA DA COSANPA, ATRAVÉ DA CONTA 40-45.75141.6400-10000.3510- SUB - CONTA 321161</t>
  </si>
  <si>
    <t>TERMO DE SUSPENSÃO  POR 120 DIAS CONTADOS A PARTIR DE 04.03.15</t>
  </si>
  <si>
    <t>1º - RETIFICAÇÃO DO VALOR ONDE SE LÊ 9.870.339,96  - LEIA-SE 9.870.330,96 - 2º  - ALTERAÇÃO DE CLÁUSULA CONTRATUAL - TERMO DE RESCISÃO DO CONTRATO.</t>
  </si>
  <si>
    <t>ALTERAÇÃO DA RAZÃO SOCIAL E ENDEREÇO E SÓCIO</t>
  </si>
  <si>
    <t xml:space="preserve">VINICIUS, CARDOSO &amp; REIS SERVIÇOS LTDA – ME </t>
  </si>
  <si>
    <t xml:space="preserve">TEREZA GRUVIRA DE ABREU   </t>
  </si>
  <si>
    <t>SEGUP</t>
  </si>
  <si>
    <t>CESSÃO DE USO MUNICIPIO DE CAPANEMA</t>
  </si>
  <si>
    <t>LOCAÇÃO DO IMÓVEL SITUADO NA AVENIDA DOM SEBASTIÃO THOMAS, 65 BAIRRO CENTRO SANTA MARIA DAS BARREIRAS, ESTADO DO PARÁ.</t>
  </si>
  <si>
    <t>PRESTAÇÃO DE SERVIÇOS DE COTAÇÃO, RESERVA E FORNECIMENTO DE PASSAGENS AÉREAS NACIONAIS E INTERNACIONAIS POR MEIO DE ATENDIMENTO (E-MAIL E TELEFONE), EM REGIME DE EMPREITADA POR PREÇO UNITÁRIO.</t>
  </si>
  <si>
    <t>ATA DE REGISTRO DE PREÇO 001/2014 - PREGÃO 01/14- FADESP</t>
  </si>
  <si>
    <t>PRÓPRIOS DA COSANPA CONTA N 4322101.20100-10000.1.200-40 – SUB CONTA 4022270</t>
  </si>
  <si>
    <t>CONVITE 08/15</t>
  </si>
  <si>
    <t>CLARO S. A.</t>
  </si>
  <si>
    <t>40.432.544/0001-47</t>
  </si>
  <si>
    <t>PRAZO + REAJUSTE DE PREÇOS + 49.958,36 - VALOR TOTAL DO CONTRATO PASSA PARA 628.539,76 4º - PRAZO E REAJUSTE VALOR GLOBAL628.539,76 +55.027,62 PASSANDO O VALOR GLOBAL PARA 660.331,49   5º ALTERAÇÃO DO N OME DA EMPRESA</t>
  </si>
  <si>
    <t>PINHO &amp; PINHO ADVOGADAS ASSOCIADAS SOCIEDADE SIMPLES</t>
  </si>
  <si>
    <t>PRESTAÇÃO DE SERVIÇOS JURÍDICOS ESPECIALIZADOS PELO CONTRATADO, PARA ATUAÇÃO NA DEFESA DOS INTERESSES DA CONTRATANTE NA ÁREA CONSUMEIRISTA, TANTO NA ESFERA JUDICIAL QUANTO PERANTE OS ÓRGÃOS DE DEFESA DO CONSUMIDOR.</t>
  </si>
  <si>
    <t>PRÓPRIOS DA CONTRATANTE, ATRAVÉS DA FONTE 40. 4373511995100 - SUB CONTA 322188.</t>
  </si>
  <si>
    <t>ASSESSOR DA DIRETORIA DE MERCADO - GUIMARÃES</t>
  </si>
  <si>
    <t>ACRESCIMO DE QUANTITATIVO + 600 TONELADAS  - VALOR TOTAL DO CONTRATO 6.069.544,96  +  1.517.386,24 PASSANDO O VALOR TOTAL DO CONTRATO PARA 7.586.931,20 - 25%.</t>
  </si>
  <si>
    <t>CONTRATO SUSPENSO Á PARTIR DE 16/03/2015</t>
  </si>
  <si>
    <t>DECRÉSCIMO DE QUANTITATIVO COM REDUÇÃO NO VALOR CONTRATUAL DECRESCER 1.147.166,09 SENDO O VALOR TOTAL DO CONTRATO DE 19.991.178,89 PARA 18.844.012,80 - REDUÇÃO NA ORDEM DE 5,73836% SOBRE O VALOR INICIAL DO CONTRATO. TERMO DE RESCISÃO CT 08/14 - CONTRATO RESCINDIDO.</t>
  </si>
  <si>
    <t>rescindido</t>
  </si>
  <si>
    <t>PRORROGAÇÃO DO PRAZO E ACRÉSCIMO DE 7,3087%  NO VALOR CONTRATUAL ALTERANDO DE 271.200,00 PARA 291.021,19.</t>
  </si>
  <si>
    <t>AUTORIZA O BANCO A RECEBER VALORES ORIUNDOS DE CONTAS, TRIBUTOS E DEMAIS RECEITAS DEVIDAS ATRAVÉS DA SISTEMÁTICA DOS SEGUINTES MEIOS ELETRONICOS: “INTERNET BANKING” E DÉBITO AUTOMÁTICO A QUAL SE PROCESSE O PAGAMENTO, NOS TERMOS DESTE CONTRATO...</t>
  </si>
  <si>
    <t>y</t>
  </si>
  <si>
    <t>ASSESSOR  GUIMARÃES</t>
  </si>
  <si>
    <t>ALTERADO Nº DO CONTRATO</t>
  </si>
  <si>
    <t>ALTERADO  Nº DO CONTRATO</t>
  </si>
  <si>
    <t xml:space="preserve">1ºALTERAÇÃO DA RAZÃO SOCIAL E ENDEREÇO E SÓCIO - 2º RETIFICADO CONTRATO </t>
  </si>
  <si>
    <t>EDINALDA SOUZA BARBOSA</t>
  </si>
  <si>
    <t>PRESTAÇÃO DE SERVIÇOS TÉCNICPO SOCIAL DE APOIO A EQUIPE TÉCNICA DO PAC, NAS OBRAS DA CIDADE DE BELÉM - PARÁ</t>
  </si>
  <si>
    <t>CONVITE 09/2015</t>
  </si>
  <si>
    <t>RECURSOS DA CAIXA ECONÔMICA FEDERAL 90% E DO GOVERNO DO ESTADO DO PARÁ  10% PROGRAMA DE TRABALHO 17.512.1325.1753.</t>
  </si>
  <si>
    <t>AIS</t>
  </si>
  <si>
    <t>RAZÃO SOCIAL</t>
  </si>
  <si>
    <t>DECRÉSCIMO DO VALOR CONTRATUAL 19.755.736,17 PARA 18.055.015,79 - ALTERAÇÃO DE CLÁUSULA CONTRATUAL - CONDIÇÕES DE PAGAMENTO. 4º PRAZO E ALTERAÇÃO DA CLÁUSULA DE PAGAMENTO 5º - ALTERAÇÃO DA CLÁUSULA CONTRATUAL - CLÁUSULA SEXTA INCISO III- CONDIÇÕES DE PAGAMENTO.</t>
  </si>
  <si>
    <t xml:space="preserve">PAULO RAYMUNDO BRIGIDO DE OLIVEIRA </t>
  </si>
  <si>
    <t>AJUSTE DE QUANTITATIVO COM ACRÉSCIMO DO VALOR CONTRATUAL FICA ACRESCIDO EM R$832.765,58 CORRESPONDENTE A 14,87% DO VALOR DO CONTRATO ORIGINAL PASSANDO PARA  R$6.532.739,24 - AJUSTE DE QUANTITATIVOS SEM ALTERAÇÃO DO VALOR CONTRATUAL.AJUSTE DE QUANTITATIVO COM ACRÉSCIMO DO VALOR CONTRATUAL + 104.952,75, PASSANDO O VALOR DO CONTRATO DE R$6.532.739,24 para 6,637.691,99 acrescido 1,87355%..12º prorrogação do prazo e reajustamento do valor contratual fica acrescico + 13.879,78 passando o valor do contrato de 6.637.691,99b para 6.651.571,77 correspondente a 0,24777% em relação ao valor inicial do contrato.</t>
  </si>
  <si>
    <t>ENCERRADO</t>
  </si>
  <si>
    <t xml:space="preserve"> USMA</t>
  </si>
  <si>
    <t>UEPR</t>
  </si>
  <si>
    <t>CONTRATAÇÃO DE EMPRESA PARA EXECUÇÃO DE SERVIÇO DE LIMPEZA E CONSERVAÇÃO DE TANQUES DE FLOCULAÇÃO E DE SEDIMENTAÇÃO E DE SEUS DISPOSITIVOS DE ADMISSÃO DE ÁGUA, COM REMOÇÃO E DESCARTE DE LODO, E TANQUES DE CONTATO / RESERVAÇÃO DAS ESTAÇÕES DE TRATAMENTO DE ÁGUA – BOLONHA, SÃO BRAZ E MARCO (5º SETOR) EM BELÉM – PARÁ..</t>
  </si>
  <si>
    <t>PRESTAÇÃO DE SERVIÇOS TÉCNICOS ESPECIALIZADOS DE GERAÇÃO E ENTREGA DE ARQUIVO E ASSESSORIA REFERENTE AO SPED PIS / COFINS, CONFORME LEGISLAÇÃO EM VIGOR, PARA POSTERIOR VALIDAÇÃO E REMESSA Á RECEITA FEDERAL, IMPORTAÇÃO DO FATURAMENTO A PARTIR DO SISTEMA GSAN, CONSIDERANDO OS SERVIÇOS DE INSTALAÇÃO, CONFIGURAÇÃO E TREINAMENTO DOS MÓDULOS.</t>
  </si>
  <si>
    <t>APS</t>
  </si>
  <si>
    <t>RESCINDIDO</t>
  </si>
  <si>
    <t>PARA EXECUÇÃO DE CURSOS E OFICINAS DO PROJETO DE TRABALHO TÉCNICO SOCIAL  DAS OBRAS DA IMPLANTAÇÃO E RECUPERAÇÃO DA ESTAÇÃO DE TRATAMENTO DO SISTEMA DE ESGOTO SANITÁRIO DA ÁREA CENTRAL DE BELÉM – PAC – CONTRATO Nº 228.496-08 NO MUNICÍPIO DE BELÉM.</t>
  </si>
  <si>
    <t>PRAZO E REAJUSTE DE PREÇOS VALOR DO CONTRATO PASSA DE 419.420,44 PARA 497.284,66 - 3º ALTERAÇÃO DA RAZÃO SOCIAL</t>
  </si>
  <si>
    <t>PRESTAÇÃO DE TRABALHO DE APOIO COMUNITÁRIO A EQUIPE TÉCNICA DO TTS  COM EXPERIÊNCIA EM DESENVOLVIMENTO COMUNITÁRIO EM ÊNFASE EM AÇÕES COMUNITÁRIAS PREVISTAS NO PROJETO DO PAC A SEREM EXECUTADOS PELA COSANPA, NAS OBRAS NA CIDADE DE MONTE ALEGRE.</t>
  </si>
  <si>
    <t>PRESTAÇÃO DE TRABALHO DE APOIO COMUNITÁRIO A EQUIPE TÉCNICA DO TTS  COM ÊNFASE EM AÇÕES COMUNITÁRIAS PREVISTAS NO PROJETO DO PAC A SEREM EXECUTADOS PELA COSANPA, NAS OBRAS NA CIDADE DE MARABÁ.</t>
  </si>
  <si>
    <t>PRESTAÇÃO DE TRABALHO DE APOIO COMUNITÁRIO A EQUIPE TÉCNICA DO TTS  COM ÊNFASE EM AÇÕES COMUNITÁRIAS PREVISTAS NO PROJETO DO PAC A SEREM EXECUTADOS PELA COSANPA, NAS OBRAS NA CIDADE DE SANTARÉM – CONTRATO 350.804-15.</t>
  </si>
  <si>
    <t>PRESTAÇÃO DE TRABALHO DE APOIO COMUNITÁRIO A EQUIPE TÉCNICA DO TTS  COM ÊNFASE EM AÇÕES COMUNITÁRIAS PREVISTAS NO PROJETO DO PAC A SEREM EXECUTADOS PELA COSANPA, NAS OBRAS NA CIDADE DE BELÉM.</t>
  </si>
  <si>
    <t>1º TA</t>
  </si>
  <si>
    <t>PAULO LUIZ ANTÔNIO GALVANI</t>
  </si>
  <si>
    <t xml:space="preserve"> USRP</t>
  </si>
  <si>
    <t xml:space="preserve"> US - CLIENTES</t>
  </si>
  <si>
    <t xml:space="preserve"> USGN</t>
  </si>
  <si>
    <t xml:space="preserve">  USMA</t>
  </si>
  <si>
    <t xml:space="preserve"> UETE</t>
  </si>
  <si>
    <t xml:space="preserve">USTI </t>
  </si>
  <si>
    <t>EXECUÇÃO DE OBRAS E SERVIÇOS INCLUINDO A ELABORAÇÃO DO PROJETO EXECUTIVO, PARA A AMPLIAÇÃO DO SISTEMA DE ABASTECIMENTO DE ÁGUA DO BAIRRO ÁGUAS LINDAS NO MUNICIPIO  DE ANANINDEUA, ESTADO DO PARÁ.</t>
  </si>
  <si>
    <t xml:space="preserve"> EXECUÇÃO DE OBRAS E SERVIÇOS INCLUINDO A ELABORAÇÃO DO PROJETO EXECUTIVO, PARA A AMPLIAÇÃO DO SISTEMA DE ABASTECIMENTO DE ÁGUA DA CIDADE DE MONTE ALEGRE, ESTADO DO PARÁ.</t>
  </si>
  <si>
    <t xml:space="preserve"> MARCIA DO SOCORRO SILVA  CAVALCANTE</t>
  </si>
  <si>
    <t>USPR</t>
  </si>
  <si>
    <t>SUBSTITUIDO PELO 16/2014</t>
  </si>
  <si>
    <t>CONTRATO RESCINDIDO EM 30.12.2015</t>
  </si>
  <si>
    <t>EXECUÇÃO DE OBRAS E SERVIÇOS DE AMPLIAÇÃO DO SISTEMA DE ABASTECIMENTO DE ÁGUA DA CIDADE DE ORIXIMINÁ, NO ESTADO DO PARÁ.</t>
  </si>
  <si>
    <t>CONCORRENCIA 07/2014</t>
  </si>
  <si>
    <t>CONTA  FUNCIONAL PROGRAMÁTICA 17.512.1325.1871 – SANEAMENTO BÁSICO URBANO – PROGRAMA ÁGUA PARA TODOS, NATUREZA DAS DESPESAS 459.065 – FONTE 0101 (GEP) – 0106 (OGU)  CONTRATO DE REPASSE 424.369-19</t>
  </si>
  <si>
    <t>SUZANE DA COSTA SILVA</t>
  </si>
  <si>
    <t>882.786.202-10.</t>
  </si>
  <si>
    <t>PRESTAÇÃO DE SERVIÇOS DE TÉCNICO SOCIAL DE ASPOIO COMUNITÁRIO A EQUIPE TÉCNICA DO TTS, COM ENFASE EM AÇÕES COMUNITÁRIAS PREVISTAS NO PROJETO DO PAC A SEREM EXECUTADOS PELA COSANPA, NAS OBRAS NA CIDADE  DE SANTARÉM – CONTRATO Nº 350.804-15.</t>
  </si>
  <si>
    <t>CONVITE 11/15</t>
  </si>
  <si>
    <t>FONTE CEF 0 90%- GEP  10% - PROGRAMA DE TRABALHO 17.512.1325.1871</t>
  </si>
  <si>
    <t>BS2G CONSULTORIA LTDA.</t>
  </si>
  <si>
    <t>TOMADA DE PREÇOS 09/2014</t>
  </si>
  <si>
    <t>FUNCIONAL PROGRAMÁTICA 17.512.1325.1871 SANEAMENTO BÁSICO URBANO, NATUREZA DAS DESPESAS 45.90.65- FONTE 106 (OGU) – RECURSO DO ORÇAMENTO DA UNIÃO.</t>
  </si>
  <si>
    <t>CONTRATAÇÃO DE EMPRESA DE ENGENHARIA PARA ELABORAÇÃO DE ESTUDOS E PROJETOS DE ENGENHARIA, VISANDO A AMPLIAÇÃO DO SISTEMA DE ABASTECIMENTO DE ÁGUA DO SETOR CONQUISTA, NO BAIRRO DA ALVORDA, NA CIDADE DE SANTARÉM, NO ESTADO DO PARÁ.</t>
  </si>
  <si>
    <t>G.G.M NEGRÃO DESENVOLVIMENTO DE SISTEMAS – EIRELI – EPP</t>
  </si>
  <si>
    <t>21.861.204/0001-97</t>
  </si>
  <si>
    <t>PRESTAÇÃO DE SERVIÇOS EM TECNOLOGIA DA INFORMAÇÃO PARA MANUTENÇÃO, DESENVOLVIMENTO E SUPORTE TÉCNICO AO SISTEMA DE RECURSOS HUMANOS PROTHEUS 11 DA TOTVS E VERSÕES POSTERIORES.</t>
  </si>
  <si>
    <t>CONVITE 12/15</t>
  </si>
  <si>
    <t>PRÓPRIOS DA COSANPA ATRAVÉS DA FONTE 40, CONTA 45.75215-5300-10000.2410 – SUB CONTA 323.172</t>
  </si>
  <si>
    <t>CANCELADO ATUAL 06/14</t>
  </si>
  <si>
    <t>MARIA ZENILDE DE SOUZA TEIXEIRA.</t>
  </si>
  <si>
    <t>107.771.132-87</t>
  </si>
  <si>
    <t>CONTRATAÇÃO DE TÉCNICO SOCIAL DE APOIO COMUNITÁRIO A EQUIPE TÉCNICA DO TTS, COM ÊNFASE EM AÇÕES COMUNITÁRIAS PREVISTAS NO PROJETO PAC A SEREM EXECUTADOS PELA CONTRATANTE, NAS OBRAS DA CIDADE DE MARABÁ – CONTRATO Nº 276.529-09.</t>
  </si>
  <si>
    <t>CONVITE 13/15</t>
  </si>
  <si>
    <t>FONTE CEF  90%- GEP  10% -  CONTRATO 27629-09 E 10%  PELO GOVERNO DO ESTADO DO PARÁ – GEP, PROGRAMA DE TRABALHO 17.512.1325.1871</t>
  </si>
  <si>
    <t>INCLUSÃO DE CLÁUSULA E AUMENTO DE VALOR REAJUSTE 6,3338400% PASSANDO O VALOR DO CONTRATO DE 375.600,00  PARA 399.389,90.</t>
  </si>
  <si>
    <t xml:space="preserve"> USCO</t>
  </si>
  <si>
    <t>CONTRATO CANELADO</t>
  </si>
  <si>
    <t>COINCELADO</t>
  </si>
  <si>
    <t>CONCELADO</t>
  </si>
  <si>
    <t>5º REPACTUAÇÃO DE PREÇOS77.673,19  PARA 83.768,32 -VALOR GLOBAL932.078,28 PARA 1.005.219,79.</t>
  </si>
  <si>
    <t>NÃO SERÁ PRORROGADO</t>
  </si>
  <si>
    <t>PRORROGADO ATÉ 24.07.2015</t>
  </si>
  <si>
    <t>ATIVO</t>
  </si>
  <si>
    <t>ALTERAÇÃO DE CLAUSULAS CONTRATUAIS - CLÁUSULA QUINTA - PREÇO E CLÁUSULA SÉTIMA - PRAZO - AJUSTE  DE QUANTITATIVO COM DECRESCIMO DO VALOR -  - REDUÇÃO  0,8123634% - DE 120.362,62 VALOR DO CONTRATO ORIGINAL 14.816.351,70 PARA 14.695.989,08</t>
  </si>
  <si>
    <t>FORNECIMENTO DE PRODUTOS DE LIMPEZA E HIGIENE, PARA OS SETORES OPERACIONAIS DA COSANPA, NA REGIÃO METROPOLITANA DE BELÉM E REGIÕES NORDESTE E ILHAS – LOTE I.</t>
  </si>
  <si>
    <t>FORNECIMENTO DE PRODUTOS DE LIMPEZA E HIGIENE, PARA OS SETORES OPERACIONAIS DA COMPANHIA DE SANEAMENTO, DO TOCANTINS – LOTE II.</t>
  </si>
  <si>
    <t>CONTRATO RESCINDIDO EM 30/04/2015</t>
  </si>
  <si>
    <t>3 MESES</t>
  </si>
  <si>
    <t>UNBA</t>
  </si>
  <si>
    <t>EXECUÇÃO DE SERVIÇO DE LAVAGEM E HIGIENIZAÇÃO DE RESERVATÓRIOS DE ÁGUA POTÁVEL DA UNIDADE DE NEGÓCIO NORTE DA COSANPA - UNNORTE, LOCALIZADA EM BELÉM, NO ESTADO DO PARÁ – LOTE II.</t>
  </si>
  <si>
    <t xml:space="preserve"> RESCISÃO DO CONTRATO A PARTIR DE 16/03/2015.</t>
  </si>
  <si>
    <t>1º TA RETIFICAÇÃO DO VALOR CONTRATUAL 488.999,94-  2º - PRAZO -  5º TA INCLUSÃO DE PARÁGRAFO NAS CLÁUSULA CONTRATUAL - PAGAMENTO.</t>
  </si>
  <si>
    <t>REAJUSTE DE PREÇOS -  FICA ACRESCIDO 1.383,83, PASSANDO O VALOR DO CONTRATO DE 18.020,79 PARA  19.404,62 REAJUSTE NO  PERCENTUAL DE 7,6790700% INPC -  IBGE.</t>
  </si>
  <si>
    <t>ACRÉSCIMO DO VALOR 20%  VALOR DO CONTRATO ATUAL 28.500,00 PARA 34.200,00 - REAJUSTE DE PREÇOS -  FICA ACRESCIDO2767,66, PASSANDO O VALOR DO CONTRATO DE 36.041,58 PARA  38.809,24 REAJUSTE NO  PERCENTUAL DE 7,6790700% INPC -  IBGE.</t>
  </si>
  <si>
    <t>REAJUSTE DE PREÇOS - FICA ACRESCIDO 10.652,71 PAASSANDO O VALOR DO CONTRATO 149.500,00 PARA 160.152,71 REAJUSTADO NO PERCENTUAL DE 7,1255600% COM BASE NO INPC-IBGE.</t>
  </si>
  <si>
    <t>AJUSTE DE QUANTITATIVO COM DECRÉSCIMO DO VALOR CONTRATUAL REDUZIDO 475.354,51 PASSANDO O VALOR TOTAL DO CONTRATO PARA -  5º - ACRÉSCIMO DO VALOR CONTRATUAL - FICA ACRESCIDO 313.287,14 PASSANDO O VALOR DO CONTRATO DE 10.947.710,49 PARA 11.260.997,63 10.868.871,85.ALTERAÇÃO DA CLÁUSULA SEXTA  - PAGAMENTO. 4º ACRÉSCIMO DO VALOR CONTRATUAM + 78.838,64, PASSANDO O VALOR TOTAL DO CONTRATO DE 10.868.871,85 PARA 10.947.710,49, CORRESPONDENTE A 0,694967%. 5º TA FICA ACRESCIDO 313.287,14 PASSANDO O VALOR DO CONTRATO DE 10.947.710,49  PARA 11.260.997,63 REAJUSTADO NO PERCENTUAL 2,76164%.</t>
  </si>
  <si>
    <t>21º</t>
  </si>
  <si>
    <t>AJUSTE DE QUANTITATIVO COM DECRÉSCIMO DO VALOR REDUZIDO O VALOR ATUAL EM 65.892,81 - VALOR TOTAL ERA 7.665.814,68 PASSOU PARA 7.599.921,87. 18º ajuste de quantitativo com acréscimo do valor contratual acrescido 309.440,43 percentual 4,15256% passando o valor de  7.599.921,87 para 7.909.362,30 . 21º ACRÉSCIMO DO VALOR CONTRATUAL FICA ACRESCIDO 106.913,92 PASSANDO O VALOR DO CONTRATO DE 8.435.023,55 PARA 8.541.937,47 - NA ORDEM DE  1,4347415.</t>
  </si>
  <si>
    <t>AJUSTE DE QUANTITATIVO E ACRÉSCIMO DO VALOR + 279.258,00 25% PASSANDO O VALOR TOTAL PARA 1.396.290,84 6º TA - REAJUSTE DE PREÇOS FICA ACCRESCIDO 112.443,84 PASSANDO O VALOR DO CONTRATO DE 1.616.923,56 PARA 1.729.367,40 CORRESPONDENTE A 6,9541%.</t>
  </si>
  <si>
    <t xml:space="preserve">SERVPRED SERVIÇOS PREDIAIS INTELIGENTES LTDA.  </t>
  </si>
  <si>
    <t>AJUSTE DE QUANTITATIVO - ACRESCIMO DO VALOR CONTRATUAL- 25%  - 151.614,20 TOTAL DO CONTRATO 758.073,92.4º RETIFICAÇÃO DO NÚMERO DO TERMO ADITIVO.FICA ACRESCIDO  O VALOR DE 61.049,58 - PASSANDO O VALOR DO CONTRATO DE 877.882,80 PARA 938.932,38, CORRESPONDENTE A 6,9541%.</t>
  </si>
  <si>
    <t>5º - REAJUSTE DE PREÇOS - FICA ACRESCIDO 42.889,53, PASSANDO O VALOR DO CONTRATO DE 616.744,32 PARA 659.633,85 CORRESPONDENTE A 6,9541%</t>
  </si>
  <si>
    <t>AJUSTE DE QUANTITATIVO - ACRESCIMO DO VALOR CONTRATUAL- 25%  - 128.929,80 -  TOTAL DO CONTRATO - 644.649,12  - 5º - REAJUSTE DE PREÇOS - FICA ACRESCIDO 52.115,09, PASSANDO O VALOR DO CONTRATO DE 746.530,32 PARA 798.445,41 CORRESPONDENTE A 6,9541%</t>
  </si>
  <si>
    <t>AJUSTE DE QUANTITATIVO- ACRESCIMO DO VALOR CONTRATUAL 133.150,56 25% - TOTAL DO CONTRATO 532.605,84 - 5º - REAJUSTE DE PREÇOS - FICA ACRESCIDO 53.615,39, PASSANDO O VALOR DO CONTRATO DE 770.979,94  PARA824.595,30 CORRESPONDENTE A 6,9541%</t>
  </si>
  <si>
    <t>ALTERAÇÃO DE CLÁUSULA CONTRATUAL - PAGAMENTO. Alteração da razão social e endereço.</t>
  </si>
  <si>
    <t>ALTERNATIVA MAR E TERRA SERVIÇOS ESPECIALIZADOS LTDA - EPP</t>
  </si>
  <si>
    <t xml:space="preserve">HAGAPLAN PLANEJAMENTO E PROJETOS LTDA </t>
  </si>
  <si>
    <t>ELABORAÇÃO DE ESTUDO DE CONCEPÇÃO E DE PROJETO BÁSICO, PARA AMPLIAÇÃO DOSX SISTEMAS DE ABASTECIMENTO DE ÁGUA DA COSANPA EM ANANINDEUA, NO BAIRRO UIRAPURU E NO BAIRRO ÁGUAS LINDAS E AINDA PARA MARITUBA – PARÁ.</t>
  </si>
  <si>
    <t>CONCORRENCIA NACIONAL 04/14</t>
  </si>
  <si>
    <t>CONTA FUNCIONAL PROGRAMÁTICA 17.512.1325.1871 – SANEAMENTO  É VIDA NATUREZA DAS DESPESAS 45.90.65 – FONTES 0106 (OGU)</t>
  </si>
  <si>
    <t>M &amp; A COMÉRCIO E SERVIÇOS LTDA – ME.</t>
  </si>
  <si>
    <t>PRÓPRIOS DA COSANPA CONTA 16.11102.9300-33300.7420-60</t>
  </si>
  <si>
    <t>TOMADA DE PREÇOS 10/14</t>
  </si>
  <si>
    <t>FUNCIONAL PROGRAMÁTICA 17.512.1325.1927 SANEAMENTO BÁSICO URBANO, NATUREZA DAS DESPESAS 45.90.65- FONTE 106 (OGU) – RECURSO DO ORÇAMENTO GERAL  DA UNIÃO</t>
  </si>
  <si>
    <t>ALFA COMÉRCIO DE LIVROS E SERVIÇOS – EIRELI – ME</t>
  </si>
  <si>
    <t>05.804.781/0001-90</t>
  </si>
  <si>
    <t>PREGÃO 01/15 - LOTES  I E III</t>
  </si>
  <si>
    <t>SERVPRED SERVIÇOS PREDIAIS INTELIGENTES LTDA – EPP</t>
  </si>
  <si>
    <t xml:space="preserve">EXECUÇÃO DE SERVIÇOS COM O FORNECIMENTO DE MÃO – DE – OBRA E MATERIAL, INCLUSIVE MATERIAIS HIDRÁULICOS PARA ASSENTAMENTO  DE REDE DE DISTRIBUIÇÃO DE ÁGUA DA CONTRATANTE, REFERENTES AOS LOTES I, II, III E IV, NAS VIAS PÚBLICAS DE BELÉM, </t>
  </si>
  <si>
    <t>CONCORRENCIA 01/15</t>
  </si>
  <si>
    <t>PRÓPRIOS DA COSANPA, FONTE 60, CONTA 16 – 12302-7530 – 20000 95641,5643,5645 e 5646.</t>
  </si>
  <si>
    <t>02.883.670/0001-29</t>
  </si>
  <si>
    <t>CONSTRUÇÃO DE UM POÇO PROFUNDO TUBULAR 110,00 DE PROFUNDIDADE DE 200MM DE FILTRO  DE 200 MM EM AÇO INOX EM SANTA MARIA DO PARÁ.</t>
  </si>
  <si>
    <t>DISPENSA DE LICITAÇÃO 03/2015</t>
  </si>
  <si>
    <t>FUNDAÇÃO INSTITUTO DE PESQUISAS ECONOMICAS - FIPE</t>
  </si>
  <si>
    <t>ELABORAÇÃO DE ESTUDO INSTITUCIONAL – REGULATÓRIO SOBRE A ABRANGÊNCIA DO PROGRAMA DE SUBSIDIO PRETENDIDO E A NECESSIDADE DE EXTENSÃO DESTE PROGRAMA A USUÁRIOS FORA DO SISTEMA DA COSANPA.</t>
  </si>
  <si>
    <t>DISPENSA 02/15</t>
  </si>
  <si>
    <t>43.942.358/0001-46</t>
  </si>
  <si>
    <t>LOCAÇÃO DE VEÍCULOS  AUTOMMOTORES DE PASSAGEIROS COM E SEM CONDUTORES PARA A REGIÃO METROPOLITANA DE BELÉM E SOMENTE LOCAÇÃO COM CONDUTORES PARA A REGIÃO DO BAIXO AMAZONAS.</t>
  </si>
  <si>
    <t>AGATHA TRANSPORTES LTDA  -ME</t>
  </si>
  <si>
    <t>20.607.686/0001-15</t>
  </si>
  <si>
    <t>FONTE 40, CONTA 43-21101.2000.10000.1100, SUB CONTA 322185.</t>
  </si>
  <si>
    <t>CONTRATO RESCINDIDO</t>
  </si>
  <si>
    <t>1º - CONTRRATO RESCINDIDO</t>
  </si>
  <si>
    <t>ACRÉSCIMO DO VALOR CONTRATUAL-FICA ACRESCIDO 15,2539828% + 3.616.993,19 - VALOR DO CONTRATO ORIGINAL 23.711.795,52 PARA 27.328.788,54 ACRÉSCIMO DE VALOR + 2.285.814,78 VALOR TOTAL DO CONTRATO QUE ERA 27.328.788,54 PARA 29.614.603,32 - 3º - ALTERAÇÃO DA CLÁUSULA DE RECURSO GOVERNO DO ESTADO - GEP.- 4º AJUSTE DE QUANTITATIVO OM DECRÉSCIMO DO VALOR CONTRATUAL REDUZIDO 184.175,51 O VALOR TOTAL DO CONTRATO ERA 29.614.603,32 PASSA PARA 29.430.427,81. 5º ta alteração da cláusula de pagamento. 7º TA - ADEQUAÇÃO DE QUANTITATIVO SEM ALTERAÇÃO DO VALOR CONTRATUAL.</t>
  </si>
  <si>
    <t xml:space="preserve">4º </t>
  </si>
  <si>
    <t>ACRÉSCIMO DO VALOR FICA ACRESCIDO 0 VALOR DE 271.610,64, PASSANDO O VALOR GLOBAL DO CONTRATO DE 16.113.520,66 PARA 16.385.131,30 , CORRESPONDENTE A 1,685607%.</t>
  </si>
  <si>
    <t>HAGAPLAN  PLANEJAMENTO E PROJETOS LTDA.</t>
  </si>
  <si>
    <t>ELABORAÇÃO DE ESTUDOS E PROJETOS DE ENGENHARIA DE ESGOTAMENTO SANITÁRIO PARA AMPLIAÇÃO DOS SISTEMAS EXISTENTES DA SUB-BACIA BE- R.1 DA ETE UNA E DAS SUB – BACIAS BE – 7.1  E BE 7.2 DAS ET’ES SIDERAL E COQUEIRO, NOS MUNICÍPIOS  DE BELÉM ANANINDEUA, NO ESTADO DO PARÁ.</t>
  </si>
  <si>
    <t>FUNCIONAL PROGRAMÁTICA 17.512.1325.1735 SANEAMENTO BÁSICO URBANO, NATUREZA DAS DESPESAS 45.90.65- FONTE 0106 (OGU) – RECURSO DO ORÇAMENTO GERAL DA UNIÃO.</t>
  </si>
  <si>
    <t>CONCORRENCIA NACIONAL 03/2014</t>
  </si>
  <si>
    <t>2º TA - REAJUSTE DE PREÇOS - FICA ACRESCIDO 23.293,73 PASSANDO O VALOR  DO CONTRATO 374.000,00N PARA 397.293,73, CORRESPONDENTE A 6,22827%.</t>
  </si>
  <si>
    <t>ELABORAÇÃO DE ESTUDO DE CONCEPÇÃO E PROJETOS BÁSICOS PARA ADEQUAÇÃO DO SISTEMA DE ABASTECIMENTO DE ÁGUA DO 3º SETOR, ABRANGENDO AO BAIRROS NAZARÉ, UMARIZAL, REDUTO, DOCA E PARTE DO CENTRO DE BELÉM – REGIÃO  METROPOLITANA DE BELÉM, ELABORAÇÃO DE ESTURO DE CONCEPÇÃO E PROJETO BÁSICO PARA AMPLIAÇÃO DO SISTEMA DE ABASTECIMENTO DE ÁGUA DO CDP – 10º SETOR LOCALIZADO NO BAIRRO MARACANGALHA EM BELÉM.</t>
  </si>
  <si>
    <t>2º PRAZO E REAJUSTE DO VALOR CONTRATUAL  FICA ACRESCIDO 725.232,82 A PARTIR DE MAIO/2014 PASSANDO O VALOR DO CONTRATO DE 7.252.328,29 PARA 7.977.561,11 CORRESPONDENTE A 10%.</t>
  </si>
  <si>
    <t>02.09.2013</t>
  </si>
  <si>
    <t xml:space="preserve">7º </t>
  </si>
  <si>
    <t>ALTERAÇÃO DE CLAUSULA CONTRATUAL ALTERAR O GERENCIADOR DO CONTRATO  3º -ALTERSÇ~SO DA CLÁUSULA SEXTA -DOS RECURSOS ORÇAMENTÁRIOS.</t>
  </si>
  <si>
    <t>12MESES</t>
  </si>
  <si>
    <t>SERVIÇOS DE NATUREZA CONSULTIVA E CONTENCIOSA, SOB O SISTEMA DE ADVOCACIA DE PARTIDO, POR ESCRITÓRIO CONSTITUÍDO E ORGANIZADO SOB A FORMA DE SOCIEDADE CIVIL DE ADVOGADOS, NOS TERMOS DOS ARTIGOS 15 A 17, DA LEI Nº 8.906, DE 4/07/1994 (CAPÍTULO IV – DA SOCIEDADE DE ADVOGADOS), PARA PATROCÍNIO DE AÇÕES DE NATUREZA TRABALHISTA DE INTERESSE DA COSANPA NO ÂMBITO DO TRT-8.</t>
  </si>
  <si>
    <t>AJUSTE DE QUANTITATIVO  COM ACRÉSCIMO DO VALOR CONTRATUAL FICA ACRESCIDO + 32.679,73 PASSANDO O VALOR TOTAL DO CONTRATO PARA 2.992.603,92 4º TA - INCLUSÃO DE CLAUSULA CONTRATUAL PARA REAJUSTAMENTO E DE VALOR.</t>
  </si>
  <si>
    <t>NÚCLEO DE GESTÃO DE INFRAESTRUTURA ENGENHARIA E SERVIÇOS LTDA – EPP.</t>
  </si>
  <si>
    <t>ALTERAÇÃO DA CLÁUSULA DE PAGAMENTO - 3 - ALTERAÇÃO DA RAZÃO SOCIAL, ENDEREÇO E PRORROGAÇÃO DO PRAZO.</t>
  </si>
  <si>
    <t>ADRIANA SANTOS DA SILVA COMÉRCIO E SERVIÇOS</t>
  </si>
  <si>
    <t>19.415.410/0001-21</t>
  </si>
  <si>
    <t>AQUISIÇÃO DE EQUIPAMENTOS DE PROTEÇÃO COLETIVA, VISANDO ATENDER  AS NECESSIDADES DA COSANPA</t>
  </si>
  <si>
    <t>PREGÃO 03/2015</t>
  </si>
  <si>
    <t>PREGÃO 01/2015</t>
  </si>
  <si>
    <t>PREGÃO 02/2015 -LOTE I</t>
  </si>
  <si>
    <t>FONTE 40 CONTA 45.75145.6400.10000.3510 – SUB CONTA 330190</t>
  </si>
  <si>
    <t>12  MESES</t>
  </si>
  <si>
    <t>COOPROCAL COOPERATIVA DOS PRODUTOS DE CAL LTDA</t>
  </si>
  <si>
    <t>04.156.069/0001-60</t>
  </si>
  <si>
    <t>FONTE  COSANPA – CONTA 45.52341.7200.20000.5320</t>
  </si>
  <si>
    <t>FORNECIMENTO DE 1.200 KG / ANO DE CAL HIDRATADA PARA USO EM SISTEMAS DE ABASTECIMENTO DO ÁGUA.</t>
  </si>
  <si>
    <t>FONTE 40 – CONTA 45.75121.6400.10000.3510 - SUB CONTA 214077</t>
  </si>
  <si>
    <t>COMERCIAL BRASIL DE EPI LTDA.</t>
  </si>
  <si>
    <t>11.509.243/0001-76</t>
  </si>
  <si>
    <t xml:space="preserve">FORNECIMENTO DE EQUIPAMENTOS DE PROTEÇÃO COLETIVA DESTINADA A COSANPA – LOTE VII. </t>
  </si>
  <si>
    <t>PREGÃO 02/2015 -LOTE VII</t>
  </si>
  <si>
    <t>T S J TELEMARKETING LTDA – ME</t>
  </si>
  <si>
    <t>PRESTAÇÃO DE SERVIÇO DE APOIO ADMINISTRATIVO NA ÁREA DE RECEPÇÃO E ATENDIMENTO AO PÚBLICO, INTERNO E EXTERNO, SEGUNDO A PREVISÃO DE ATENDIMENTO MÉDIO POR LOJA DE CADA UNIDADE DE NEGÓCIOS.</t>
  </si>
  <si>
    <t>PREGÃO 07/15</t>
  </si>
  <si>
    <t>PRÓPRIOS DA COSANPA, ATRAVÉS DA FONTE 40, CONTA 4373511995100 – SUBCONTA 324177</t>
  </si>
  <si>
    <t>CONCORRENCIA 02/2015</t>
  </si>
  <si>
    <t>CEMAZA INSTITUTO DE PATOLOGIA CLÍNICA LTDA.</t>
  </si>
  <si>
    <t>CONTRATAÇÃO DE EMPRESA (S) ESPECIALIZADA (S)  (CLÍNICAS E LABORATÓRIOS) E MÉDICOS HABILITADOS PARA REALIZAÇÃO DE EXAMES CLÍNICOS (PCMSO) E OCUPACIONAIS E COMPLEMENTARES AOS EMPREGADOS DA COSANPA.</t>
  </si>
  <si>
    <t>CALVI CLINICA AUDIO VISUAL S/C LTDA</t>
  </si>
  <si>
    <t>J C CASTILHO CONSTRUTORA LTDA - EPP</t>
  </si>
  <si>
    <t>17.910.394/0001-18</t>
  </si>
  <si>
    <t>DISPENSA 08/2015</t>
  </si>
  <si>
    <t>CONTRATO RESCINCIDO 12/6/2015</t>
  </si>
  <si>
    <t>CONTRATO SUSPENSO POR 120 DIAS A PARTIR DE 16/03/2015 - CONTRATO RESCINDIDO EM 12/06/2015.</t>
  </si>
  <si>
    <t>CONTRATO SUSPENSO POR 120 DIAS A PARTIR DE 15.06.2015</t>
  </si>
  <si>
    <t>CONTRATO SUSPENSO POR 120 DIAS A PARTIR DE 15/06/2015</t>
  </si>
  <si>
    <t>6º-</t>
  </si>
  <si>
    <t>CONVITE 17/2015</t>
  </si>
  <si>
    <t>PRÓPRIOS - CONTA 42.64411-7530-20000-5640. 321161  (PREDIOS).</t>
  </si>
  <si>
    <t>83.365.700/0001-07</t>
  </si>
  <si>
    <t>PRÓPRIOS - FONTE 40,CONTA 43.32109-6100-10000-3210, SUB CONTA 156.035</t>
  </si>
  <si>
    <t>63.846.356/0001-60</t>
  </si>
  <si>
    <t>DISPENSA 06/2015</t>
  </si>
  <si>
    <t>TAVARES E PEREIRA LTDA - EPP</t>
  </si>
  <si>
    <t>01.407.076/0001-07</t>
  </si>
  <si>
    <t>DISPENSA 07/2015</t>
  </si>
  <si>
    <t>DISPENSA 05/2015</t>
  </si>
  <si>
    <t>04  MESES</t>
  </si>
  <si>
    <t>ALTERAÇÃO DE CLÁUSULA CONTRATUAL REFERENTE A GERENCIADOR DO CONTRATO. 3º - REAJUSTE DE PREÇOS FICA ACRESCIDO 4.020,14, PASSANDO O VALOR DO CONTRATO DE 48.199,00 PARA 52.219,14 - CORRESPONDENTE A  8,3407100% COM BASE NO INPC-IBGE.</t>
  </si>
  <si>
    <t>CONTRATO SUSPENSO POR 140 DIAS A PARTIR DE 01/0672015</t>
  </si>
  <si>
    <t>TERMO DE SUSPENSÃO  Nº  1 DO CONTRATO  15/2014 PELO PRAZO DE 40 DIAS A CONTAR DE 02.05.2014 - SEGUNDO TERMO DE SUSPENSÃO DO CONTRATO 15/2014.- TERCEIRO TERMO DE SUSPENSÃO POR MAIS 30 DIAS . PRORROGAÇÃO  DO PRAZO POR MAIS 06 MESES E ACRÉSCIMO DE QUANTITATIVO + 153.611,76 , PASSANDO O VALOR DO CONTRATO DE 1.399.000,00 PARA 1.552.611,76 REPRESNTANDO 10,980111% EM RELAÇÃO AO VALOR INICIAL CONTRATADO. CONTRATO SUSPENSO POE 140 DIAS A PARTIR DE 01.07.2015.</t>
  </si>
  <si>
    <t>MOTOFER MOTORES FERRAGENS E MATERIAL DE CONSTRUÇÃO LTDA - EPP</t>
  </si>
  <si>
    <t>FORNECIMENTO DE MATERIAIS PARA USO E MANUTENÇÃO CORRETIVA NOS EQUIPAMENTOS DAS ELEVATÓRIAS DO GUAMÁ, BOLONHA E UTINGA, PERTENCENTES Á COSANPA – PARÁ.</t>
  </si>
  <si>
    <t>PREGÃO 08/2015</t>
  </si>
  <si>
    <t>PRÓPRIOS , FONTE DE RECURSO 40, CONTA45.75331.7400-20000.551, SUB CONTA.202057</t>
  </si>
  <si>
    <t>UNIMALHAS  IND. MALHARIA LTDA – ME</t>
  </si>
  <si>
    <t>03.466.507/0001-23</t>
  </si>
  <si>
    <t>CONTRATAÇÃO DE EMPRESA ESPECIALIZADA PARA AQUISIÇÃO DE UNIFORMES AOS EMPREGADOS DA COSANPA LOTADOS NA CAPITAL E NO INTERIOR DO ESTADO, FUNDAMENTADO NA LEGISLAÇÃO PERTINENTE, CONFORME A NORMA REGULAMENTADORA N 06 DO MINISTÉRIO DO TRABALHO E EMPREGO.</t>
  </si>
  <si>
    <t>PREGÃO 09/2015</t>
  </si>
  <si>
    <t>40.45.75121.6400-10000.3510.214070/17.512.1325.1927</t>
  </si>
  <si>
    <t>MÔNACO DIESEL LTDA.</t>
  </si>
  <si>
    <t>05.024.583/0001-04.</t>
  </si>
  <si>
    <t>FORNECIMENTO DE UM CAMINHÃO  ANO E MODELO 2015 – ZERO KM, EQUIPADO COM AR CONDICIONADO, DIREÇÃO HIDRÁULICA, CARROCERIA E GUINDASTE VEICULAR, DESTINADO A COSANPA, EM BELÉM - PARÁ</t>
  </si>
  <si>
    <t>PRÓPRIOS DA COSANPA, FONTE 60, CONTA Nº 15.12101.6400.10000.3510-SUB CONTA 3033002</t>
  </si>
  <si>
    <t>COMPLETA COMÉRCIO E SERVIÇOS LTDA – EPP.</t>
  </si>
  <si>
    <t>SOVEREIGO COM DE PRODUTOS PARA LABORATÓRIOS LTDA.</t>
  </si>
  <si>
    <t>CREDENCIAMENTO 02/2015</t>
  </si>
  <si>
    <t>PREGÃO 12/2015</t>
  </si>
  <si>
    <t>CONTRATAÇÃO DE EMPRESA PARA FORNECIMENTO DE SUBSTRATO CROMOGÊNIICO DEFINIDO ONPG – MUG PARA ANÁLISE BACTERIOLÓGICA DEÁGUA.</t>
  </si>
  <si>
    <t>PREGÃO 10/2015</t>
  </si>
  <si>
    <t>41.52341.7210-20000.5352.206062/17.512.1325.1927</t>
  </si>
  <si>
    <t>CONTRATAÇÃO DE OPERADORA DE PLANO PRIVADO DE ASSISTÊNCIA Á SAÚDE ODONTOLÓGICA COMPREENDENDO TODOS OS PROCEDIMENTOS CONSTANTES DO ROL DE PROCEDIMENTOS ODONTOLÓGICOS.</t>
  </si>
  <si>
    <t>COOPERATIVA DE ASSISTENCIA Á SAÚDE ODONTOLÓGICA - UNIODONTO</t>
  </si>
  <si>
    <t>00.935.689/0002-27</t>
  </si>
  <si>
    <t>LOCAÇÃO DE VEÍCULO AUTOMOTOR DE PASSAGEIROS COM CONDUTOR, PARA  BELÉM  REFERENTE AO LOTE V.</t>
  </si>
  <si>
    <t>IMPLANTAÇÃO DA ADUTORA DE ÁGUA TRATADA AO LONGO DA RODOVIA AUGUSTO MONTENEGRO, COM FORNECIMENTO E ASSENTAMENTO DE TUBOS, PEÇAS, CONEXÕES, APARELHOS E ACESSÓRIOS EM FERRO FUNDIDO, NUMA EXTENSÃO DE 1957 METROS, SENDO 1057 METROS COM DIANMETRO 800MM E 900 METROS COM DIÂMETRO DE 1.200 MM, NA CIDADE DE BELÉM, ESTADO DO PARÁ..</t>
  </si>
  <si>
    <t>RECURSOS FUNCIONAL PROGRAMÁTICA 17.512.1325.1927 – SANEAMENTO BÁSICO URBA NO – PROGRAMA ÁGUA PARA TODOS, NATUREZA DAS DESPESAS 459.065 – FONTE3 0101 (GEP|).</t>
  </si>
  <si>
    <t>J. C. &amp; CASTILHO CONSTRUTORA LTDA - EPP.</t>
  </si>
  <si>
    <t xml:space="preserve">FUNDAÇÃO DE AMPARO AO DESENVOLVIMENTO DA PESQUISA - FADESP </t>
  </si>
  <si>
    <t>PRESTAR SERVIÇOS PARA REALIZAÇÃO DE DETERMINAÇÕES LABORATORIAIS PARA AVALIAÇÃO DO DESEMPENHO DO EQUIPAMENTO SOLVATTEN  NO TRATAMENTO DE ÁGUA DA COSANPA.</t>
  </si>
  <si>
    <t>EXECUÇÃO DE SERVIÇOS DE REFORMA E READEQUAÇÃO COM FORNECIMENTO DE MATERIAL E MÃO DE OBRA, DA LOJA DE ATENDIMENTO AO PÚBLICO DA UNIDADE DE NEGÓCIOS AUGUSTO MONTENEGRO – UNAM, LOCALIZADA NA PASSAGEM SANTO ANTONIO S/Nº RODOVIA AUGUSTO MONTENEGRO), EM BELÉM – PARÁ.</t>
  </si>
  <si>
    <t>UETR</t>
  </si>
  <si>
    <t>OI MÓVEL S.A. / TELEMAR NORTE LESTE S.A.</t>
  </si>
  <si>
    <t>PRESTAÇÃO DE SERVIÇOS TÉCNICOS ESPECIALIZADOS DE ENGENHARIA DE CUSTOS, COMPREENDENDO ELABORAÇÃO DE ORÇAMENTOS, PALNEJAMENTO E ACOMPANHAMENTO DE OBRAS UTILIZANDO O PROGRAMA DE COMPUTADOR SISPLO WIN E SUPORTE TÉCNICO E  ATUALIZAÇÃO SISTEMÁTICA DE VERSÕES DE PROGRAMA SISPLO WIN, EM USO NA COSANPA, EM REGIME DE CESSÃO DE DIREITO DE USO.</t>
  </si>
  <si>
    <t>PRESTAÇÃO DE SERVIÇOS T´PECNICOS ESPECIALIZADOS PARA O DESENVOLVIMENTO E CONTROLE DA OPERAÇÃO DOS SISTEMAS DE ABASTECIMENTO DE ÁGUA E ESGOTAMENTO SANITÁRIO DA COSANPA, NA CAPITAL E NO INTERIOR DO ESTADO.</t>
  </si>
  <si>
    <t>DISPENSA DE LICITAÇÃO 03/15</t>
  </si>
  <si>
    <t>FUNDAÇÃO INSTITUTO DE PESQUISAS ECONOMICAS – FIPE</t>
  </si>
  <si>
    <t>DISPENSA DE LICITAÇÃO 02/2015</t>
  </si>
  <si>
    <t>LOCAÇÃO DE VEÍCULOS AUTOMOTORES DE PASSAGEIROS COM E SEM CONDUTORES PARA A REGIÃO METROPOLITANA DE BELÉM E SOMENTE LOCAÇÃO COM CONDUTORES PARA A REGIÃO DO BAIXO AMAZONAS.</t>
  </si>
  <si>
    <t>PREGÃO 01/15 - LOTES  I E II</t>
  </si>
  <si>
    <t>C P COMÉRCIO E SERVIÇOS AUTOMOTIVOS LTDA – EPP -ME</t>
  </si>
  <si>
    <t>JET TRANSPORTES EIRELI - ME</t>
  </si>
  <si>
    <t>MOTOFER  MOTORES FERRAGENS E MATERIAL DE CONSTRUÇÃO LTDA – EPP</t>
  </si>
  <si>
    <t>DNANI EQUIPAMENTOS INDUSTRIAIS LTDA - EPP</t>
  </si>
  <si>
    <t xml:space="preserve">COMPRA DE EQUIPAMENTO TIPO CONJUNTO MOTOR – BOMBA A VÁCUO, PARA APLICAÇÃO NOS SISTEMAS DA COSANPA EM OPERAÇÃO NAS UNIDADES DE NEGÓCIOS DA NORDESTE, ILHAS E BAIXO AMAZONAS LOCALIZADOS NO INTERIOR DO ESTADO – </t>
  </si>
  <si>
    <t>LIONEIDESOUZA DOS SANTOS</t>
  </si>
  <si>
    <t>CONTRATAÇÃO DE TÉCNICO SOCIAL DE NÍVEL SUPERIOR COM FORMAÇÃO EM PEDAGOGIA, SOCIOLOGIA OU SERVIÇO SOCIAL, PARA A PRESTAÇÃO DE TRABALHO COM EXPERIÊNCIA EM EXECUÇÃO DE PALESTRAS, REUNIÕES COMUNITÁRIAS, VISITAS DOMICILIARES PARA APLICAÇÃO DO FORMULÁRIO DE ADESÃO E ACOMPANHAMENTO DAS INSTALAÇÕES DE HIDRÔMETRO, A SEREM  DESENVOLVIDOS PELO PROJETO DO PAC EXECUTADOS PELA COSANPA,NAS OBRAS NA CIDADE DE MARABÁ – CONTRATO 350.812-12.</t>
  </si>
  <si>
    <t>FONTE CEF  90%- GEP  10% - PROGRAMA DE TRABALHO 17.512.1325.1871  CONTA E SUB CONTA 16.1910102.2120.3211110.7320-61-0301399991</t>
  </si>
  <si>
    <t>SICSU &amp; SERRUYA LTDA - EPP</t>
  </si>
  <si>
    <t>CONVITE 28/2015</t>
  </si>
  <si>
    <t>DIEHL METEMING INDUSTRIA DE SISTEMA DE MEDIÇÃO LTDA</t>
  </si>
  <si>
    <t>FORNECIMENTO DE 430 HIDRÔMETROS, DDIVIDIDOS EM DOIS LOTES.</t>
  </si>
  <si>
    <t>PREGÃO 16/2015</t>
  </si>
  <si>
    <t>GOVERNO DO ESTADO DO PARÁ E PELA CAIXA</t>
  </si>
  <si>
    <t>709.169.502-04</t>
  </si>
  <si>
    <t>CONVITE 22/2015</t>
  </si>
  <si>
    <t>CONTRAFO INDUSTRIA DE TRANSFORMADORES ELETRONICOS S.A.</t>
  </si>
  <si>
    <t>00.138.806/0002-21</t>
  </si>
  <si>
    <t>LOCAÇÃO DE TRANSFORMADORES E EQUIPAMENTOS.</t>
  </si>
  <si>
    <t>DISPENSA DE LICITAÇÃO 09/15</t>
  </si>
  <si>
    <t>EXECUÇÃO DE SERVIÇOS PARA RECUPERAÇÃO DE QUINHEN TOS METROS DE ADUTORA DE ÁGUA BRUTA DE MATERIAL PRFV, DIÂMETRO DE 300MM INCLUINDO SERVIÇOS DO TERRENO QUE FOI ERODIDO PELA  AÇÃO DE ÁGUAS PLUVIAIS, NO SISTEMA DE ABASTECIMENTO DE ÁGUA DA SEDE DO MUNICÍPIO DE NOVO REPARTIMENTO NO ESTADO DO PARÁ.</t>
  </si>
  <si>
    <t>DISPENSA DE LICITAÇÃO 11/2015</t>
  </si>
  <si>
    <t>PRÓPRIOS DA COSANPA, FONTE 41.52446.9200-32160.7320-40-322169.</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</si>
</sst>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416]dddd\,\ d&quot; de &quot;mmmm&quot; de &quot;yyyy"/>
    <numFmt numFmtId="177" formatCode="mmm/yyyy"/>
    <numFmt numFmtId="178" formatCode="&quot;Ativado&quot;;&quot;Ativado&quot;;&quot;Desativado&quot;"/>
  </numFmts>
  <fonts count="72">
    <font>
      <sz val="11"/>
      <color theme="1"/>
      <name val="Arial"/>
      <family val="2"/>
    </font>
    <font>
      <sz val="11"/>
      <color indexed="8"/>
      <name val="Arial"/>
      <family val="2"/>
    </font>
    <font>
      <b/>
      <sz val="11"/>
      <color indexed="9"/>
      <name val="Arial"/>
      <family val="2"/>
    </font>
    <font>
      <b/>
      <sz val="11"/>
      <color indexed="8"/>
      <name val="Arial"/>
      <family val="2"/>
    </font>
    <font>
      <b/>
      <sz val="10"/>
      <color indexed="9"/>
      <name val="Arial"/>
      <family val="2"/>
    </font>
    <font>
      <b/>
      <sz val="11"/>
      <color indexed="10"/>
      <name val="Arial"/>
      <family val="2"/>
    </font>
    <font>
      <sz val="8"/>
      <name val="Arial"/>
      <family val="2"/>
    </font>
    <font>
      <b/>
      <sz val="12"/>
      <color indexed="8"/>
      <name val="Arial"/>
      <family val="2"/>
    </font>
    <font>
      <b/>
      <sz val="11"/>
      <color indexed="8"/>
      <name val="Times New Roman"/>
      <family val="1"/>
    </font>
    <font>
      <u val="single"/>
      <sz val="8.25"/>
      <color indexed="12"/>
      <name val="Arial"/>
      <family val="2"/>
    </font>
    <font>
      <u val="single"/>
      <sz val="8.25"/>
      <color indexed="36"/>
      <name val="Arial"/>
      <family val="2"/>
    </font>
    <font>
      <b/>
      <sz val="12"/>
      <color indexed="8"/>
      <name val="Times New Roman"/>
      <family val="1"/>
    </font>
    <font>
      <sz val="12"/>
      <color indexed="8"/>
      <name val="Arial"/>
      <family val="2"/>
    </font>
    <font>
      <sz val="11.5"/>
      <color indexed="8"/>
      <name val="Arial"/>
      <family val="2"/>
    </font>
    <font>
      <sz val="10"/>
      <color indexed="8"/>
      <name val="Times New Roman"/>
      <family val="1"/>
    </font>
    <font>
      <b/>
      <sz val="10"/>
      <color indexed="8"/>
      <name val="Times New Roman"/>
      <family val="1"/>
    </font>
    <font>
      <b/>
      <sz val="8"/>
      <color indexed="8"/>
      <name val="Arial"/>
      <family val="2"/>
    </font>
    <font>
      <b/>
      <sz val="10"/>
      <color indexed="8"/>
      <name val="Arial"/>
      <family val="2"/>
    </font>
    <font>
      <b/>
      <sz val="9"/>
      <color indexed="8"/>
      <name val="Arial"/>
      <family val="2"/>
    </font>
    <font>
      <sz val="10"/>
      <color indexed="8"/>
      <name val="Arial Narrow"/>
      <family val="2"/>
    </font>
    <font>
      <b/>
      <sz val="11"/>
      <color indexed="8"/>
      <name val="Arial Narrow"/>
      <family val="2"/>
    </font>
    <font>
      <sz val="11"/>
      <color indexed="8"/>
      <name val="Arial Narrow"/>
      <family val="2"/>
    </font>
    <font>
      <b/>
      <vertAlign val="superscript"/>
      <sz val="11"/>
      <color indexed="8"/>
      <name val="Arial"/>
      <family val="2"/>
    </font>
    <font>
      <b/>
      <sz val="10"/>
      <color indexed="8"/>
      <name val="Arial Narrow"/>
      <family val="2"/>
    </font>
    <font>
      <b/>
      <vertAlign val="subscript"/>
      <sz val="11"/>
      <color indexed="8"/>
      <name val="Arial"/>
      <family val="2"/>
    </font>
    <font>
      <sz val="11"/>
      <color indexed="10"/>
      <name val="Times New Roman"/>
      <family val="1"/>
    </font>
    <font>
      <b/>
      <sz val="9"/>
      <color indexed="8"/>
      <name val="Times New Roman"/>
      <family val="1"/>
    </font>
    <font>
      <b/>
      <i/>
      <sz val="9"/>
      <color indexed="8"/>
      <name val="Arial"/>
      <family val="2"/>
    </font>
    <font>
      <b/>
      <u val="single"/>
      <vertAlign val="superscript"/>
      <sz val="11"/>
      <color indexed="8"/>
      <name val="Arial Narrow"/>
      <family val="2"/>
    </font>
    <font>
      <b/>
      <sz val="9"/>
      <color indexed="8"/>
      <name val="Arial Narrow"/>
      <family val="2"/>
    </font>
    <font>
      <b/>
      <i/>
      <sz val="11"/>
      <color indexed="8"/>
      <name val="Arial"/>
      <family val="2"/>
    </font>
    <font>
      <b/>
      <sz val="11"/>
      <name val="Arial"/>
      <family val="2"/>
    </font>
    <font>
      <sz val="11"/>
      <color indexed="9"/>
      <name val="Arial"/>
      <family val="2"/>
    </font>
    <font>
      <sz val="11"/>
      <color indexed="17"/>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name val="Tahoma"/>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0"/>
      <color theme="1"/>
      <name val="Arial"/>
      <family val="2"/>
    </font>
    <font>
      <b/>
      <sz val="11"/>
      <color theme="1"/>
      <name val="Arial Narrow"/>
      <family val="2"/>
    </font>
    <font>
      <b/>
      <sz val="11"/>
      <color rgb="FF000000"/>
      <name val="Arial Narrow"/>
      <family val="2"/>
    </font>
    <font>
      <b/>
      <sz val="11"/>
      <color rgb="FF000000"/>
      <name val="Arial"/>
      <family val="2"/>
    </font>
    <font>
      <b/>
      <sz val="9"/>
      <color theme="1"/>
      <name val="Arial"/>
      <family val="2"/>
    </font>
    <font>
      <b/>
      <sz val="12"/>
      <color theme="1"/>
      <name val="Arial"/>
      <family val="2"/>
    </font>
    <font>
      <b/>
      <sz val="12"/>
      <color rgb="FF000000"/>
      <name val="Arial"/>
      <family val="2"/>
    </font>
    <font>
      <b/>
      <sz val="11"/>
      <color theme="1"/>
      <name val="Times New Roman"/>
      <family val="1"/>
    </font>
    <font>
      <b/>
      <sz val="11"/>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indexed="9"/>
        <bgColor indexed="64"/>
      </patternFill>
    </fill>
    <fill>
      <patternFill patternType="solid">
        <fgColor rgb="FF00B050"/>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thin"/>
      <right>
        <color indexed="63"/>
      </right>
      <top>
        <color indexed="63"/>
      </top>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thin"/>
      <top style="thin"/>
      <bottom style="double"/>
    </border>
    <border>
      <left>
        <color indexed="63"/>
      </left>
      <right style="thin"/>
      <top style="thin"/>
      <bottom style="thin"/>
    </border>
    <border>
      <left style="medium">
        <color indexed="8"/>
      </left>
      <right style="thin"/>
      <top style="medium">
        <color indexed="8"/>
      </top>
      <bottom style="thin"/>
    </border>
    <border>
      <left style="medium">
        <color indexed="8"/>
      </left>
      <right style="thin"/>
      <top style="thin"/>
      <bottom style="thin"/>
    </border>
    <border>
      <left style="medium">
        <color indexed="8"/>
      </left>
      <right style="thin"/>
      <top>
        <color indexed="63"/>
      </top>
      <bottom style="thin"/>
    </border>
    <border>
      <left style="thin"/>
      <right style="thin"/>
      <top style="medium">
        <color indexed="8"/>
      </top>
      <bottom style="thin"/>
    </border>
    <border>
      <left style="medium"/>
      <right style="medium"/>
      <top style="medium"/>
      <bottom style="medium"/>
    </border>
    <border>
      <left style="medium">
        <color indexed="8"/>
      </left>
      <right>
        <color indexed="63"/>
      </right>
      <top style="medium">
        <color indexed="8"/>
      </top>
      <bottom>
        <color indexed="63"/>
      </bottom>
    </border>
    <border>
      <left style="thin"/>
      <right style="thin"/>
      <top style="medium"/>
      <bottom>
        <color indexed="63"/>
      </bottom>
    </border>
    <border>
      <left style="thin"/>
      <right style="thin"/>
      <top style="medium">
        <color indexed="8"/>
      </top>
      <bottom style="medium">
        <color indexed="8"/>
      </bottom>
    </border>
    <border>
      <left style="thin"/>
      <right style="thin"/>
      <top style="thin"/>
      <bottom style="medium">
        <color indexed="8"/>
      </bottom>
    </border>
    <border>
      <left style="thin"/>
      <right style="medium">
        <color indexed="8"/>
      </right>
      <top style="thin"/>
      <bottom style="thin"/>
    </border>
    <border>
      <left style="thin"/>
      <right style="medium">
        <color indexed="8"/>
      </right>
      <top style="medium">
        <color indexed="8"/>
      </top>
      <bottom style="medium"/>
    </border>
    <border>
      <left style="medium">
        <color indexed="8"/>
      </left>
      <right style="medium">
        <color indexed="8"/>
      </right>
      <top style="medium">
        <color indexed="8"/>
      </top>
      <bottom style="thin"/>
    </border>
    <border>
      <left style="medium">
        <color indexed="8"/>
      </left>
      <right style="thin"/>
      <top style="medium">
        <color indexed="8"/>
      </top>
      <bottom style="medium"/>
    </border>
    <border>
      <left style="medium">
        <color indexed="8"/>
      </left>
      <right>
        <color indexed="63"/>
      </right>
      <top>
        <color indexed="63"/>
      </top>
      <bottom style="medium">
        <color indexed="8"/>
      </bottom>
    </border>
    <border>
      <left style="thin"/>
      <right style="thin"/>
      <top>
        <color indexed="63"/>
      </top>
      <bottom style="medium">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thin"/>
    </border>
    <border>
      <left style="thin"/>
      <right style="thin"/>
      <top style="double"/>
      <bottom style="medium"/>
    </border>
    <border>
      <left style="medium"/>
      <right>
        <color indexed="63"/>
      </right>
      <top style="medium"/>
      <bottom style="medium"/>
    </border>
    <border>
      <left style="thin"/>
      <right>
        <color indexed="63"/>
      </right>
      <top style="thin"/>
      <bottom>
        <color indexed="63"/>
      </bottom>
    </border>
    <border>
      <left style="thin"/>
      <right style="medium">
        <color indexed="8"/>
      </right>
      <top>
        <color indexed="63"/>
      </top>
      <bottom style="thin"/>
    </border>
    <border>
      <left style="medium">
        <color indexed="8"/>
      </left>
      <right style="medium">
        <color indexed="8"/>
      </right>
      <top style="thin"/>
      <bottom style="thin"/>
    </border>
    <border>
      <left style="thin"/>
      <right style="medium">
        <color indexed="8"/>
      </right>
      <top style="thin"/>
      <bottom style="medium"/>
    </border>
    <border>
      <left style="thin"/>
      <right style="medium">
        <color indexed="8"/>
      </right>
      <top style="medium"/>
      <bottom style="medium"/>
    </border>
    <border>
      <left style="thin"/>
      <right style="thin"/>
      <top style="double"/>
      <bottom style="double"/>
    </border>
    <border>
      <left style="thin"/>
      <right style="thin"/>
      <top style="double"/>
      <bottom style="thin"/>
    </border>
    <border>
      <left style="thin"/>
      <right style="medium">
        <color indexed="8"/>
      </right>
      <top style="thin"/>
      <bottom style="medium">
        <color indexed="8"/>
      </bottom>
    </border>
    <border>
      <left style="medium">
        <color rgb="FF000000"/>
      </left>
      <right style="medium">
        <color rgb="FF000000"/>
      </right>
      <top style="thin"/>
      <bottom style="thin"/>
    </border>
    <border>
      <left style="medium">
        <color indexed="8"/>
      </left>
      <right style="thin"/>
      <top style="medium">
        <color indexed="8"/>
      </top>
      <bottom style="double"/>
    </border>
    <border>
      <left style="medium">
        <color rgb="FF000000"/>
      </left>
      <right style="medium">
        <color indexed="8"/>
      </right>
      <top style="medium">
        <color rgb="FF000000"/>
      </top>
      <bottom style="thin"/>
    </border>
    <border>
      <left style="thin"/>
      <right style="medium">
        <color indexed="8"/>
      </right>
      <top style="medium"/>
      <bottom style="thin"/>
    </border>
    <border>
      <left style="medium">
        <color indexed="8"/>
      </left>
      <right>
        <color indexed="63"/>
      </right>
      <top>
        <color indexed="63"/>
      </top>
      <bottom>
        <color indexed="63"/>
      </bottom>
    </border>
    <border>
      <left style="medium">
        <color indexed="8"/>
      </left>
      <right style="thin"/>
      <top style="thin"/>
      <bottom style="medium">
        <color indexed="8"/>
      </bottom>
    </border>
    <border>
      <left style="medium">
        <color indexed="8"/>
      </left>
      <right style="thin"/>
      <top>
        <color indexed="63"/>
      </top>
      <bottom style="medium"/>
    </border>
    <border>
      <left style="medium">
        <color rgb="FF000000"/>
      </left>
      <right>
        <color indexed="63"/>
      </right>
      <top>
        <color indexed="63"/>
      </top>
      <bottom style="medium">
        <color rgb="FF000000"/>
      </bottom>
    </border>
    <border>
      <left style="thin"/>
      <right style="thin"/>
      <top style="medium"/>
      <bottom style="double"/>
    </border>
    <border>
      <left style="thin"/>
      <right style="thin"/>
      <top style="medium">
        <color indexed="8"/>
      </top>
      <bottom style="medium"/>
    </border>
    <border>
      <left style="thin"/>
      <right style="thin"/>
      <top style="medium">
        <color rgb="FF000000"/>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1" borderId="2" applyNumberFormat="0" applyAlignment="0" applyProtection="0"/>
    <xf numFmtId="0" fontId="51" fillId="0" borderId="3" applyNumberFormat="0" applyFill="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2"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3" fillId="29"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55" fillId="20" borderId="5"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cellStyleXfs>
  <cellXfs count="507">
    <xf numFmtId="0" fontId="0" fillId="0" borderId="0" xfId="0" applyAlignment="1">
      <alignment/>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justify" wrapText="1"/>
    </xf>
    <xf numFmtId="4" fontId="3" fillId="0" borderId="10" xfId="0" applyNumberFormat="1" applyFont="1" applyBorder="1" applyAlignment="1">
      <alignment horizontal="center" vertical="center" wrapText="1"/>
    </xf>
    <xf numFmtId="0" fontId="4" fillId="32" borderId="10" xfId="0" applyFont="1" applyFill="1" applyBorder="1" applyAlignment="1">
      <alignment horizontal="center" vertical="distributed" wrapText="1"/>
    </xf>
    <xf numFmtId="14" fontId="3" fillId="0" borderId="10" xfId="0" applyNumberFormat="1" applyFont="1" applyBorder="1" applyAlignment="1">
      <alignment horizontal="center" vertical="justify" wrapText="1"/>
    </xf>
    <xf numFmtId="1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0" fontId="0" fillId="0" borderId="10" xfId="0" applyBorder="1" applyAlignment="1">
      <alignment horizontal="center" vertical="center" wrapText="1"/>
    </xf>
    <xf numFmtId="0" fontId="2" fillId="32" borderId="10" xfId="0" applyFont="1" applyFill="1" applyBorder="1" applyAlignment="1">
      <alignment horizontal="center" vertical="distributed"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3"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0" xfId="0" applyNumberFormat="1" applyFont="1" applyAlignment="1">
      <alignment horizontal="center" vertical="center"/>
    </xf>
    <xf numFmtId="4" fontId="3" fillId="0" borderId="14" xfId="0" applyNumberFormat="1" applyFont="1" applyBorder="1" applyAlignment="1">
      <alignment horizontal="center" vertical="center" wrapText="1"/>
    </xf>
    <xf numFmtId="4" fontId="3" fillId="0" borderId="13" xfId="0" applyNumberFormat="1" applyFont="1" applyBorder="1" applyAlignment="1">
      <alignment horizontal="center" vertical="center"/>
    </xf>
    <xf numFmtId="4" fontId="3" fillId="0" borderId="14"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0" xfId="0" applyFont="1" applyAlignment="1">
      <alignment horizontal="justify" vertical="justify"/>
    </xf>
    <xf numFmtId="0" fontId="3" fillId="0" borderId="10" xfId="0" applyFont="1" applyBorder="1" applyAlignment="1">
      <alignment horizontal="justify" vertical="justify"/>
    </xf>
    <xf numFmtId="0" fontId="3" fillId="0" borderId="16" xfId="0" applyFont="1" applyBorder="1" applyAlignment="1">
      <alignment horizontal="justify" vertical="justify"/>
    </xf>
    <xf numFmtId="0" fontId="3" fillId="0" borderId="13" xfId="0" applyFont="1" applyBorder="1" applyAlignment="1">
      <alignment horizontal="justify" vertical="justify"/>
    </xf>
    <xf numFmtId="0" fontId="3" fillId="0" borderId="17" xfId="0" applyFont="1" applyBorder="1" applyAlignment="1">
      <alignment horizontal="justify" vertical="justify"/>
    </xf>
    <xf numFmtId="0" fontId="3" fillId="0" borderId="18" xfId="0" applyFont="1" applyBorder="1" applyAlignment="1">
      <alignment horizontal="justify" vertical="justify"/>
    </xf>
    <xf numFmtId="0" fontId="3" fillId="0" borderId="11" xfId="0" applyFont="1" applyBorder="1" applyAlignment="1">
      <alignment horizontal="justify" vertical="justify"/>
    </xf>
    <xf numFmtId="0" fontId="3" fillId="0" borderId="10" xfId="0" applyFont="1" applyBorder="1" applyAlignment="1">
      <alignment horizontal="center" vertical="justify"/>
    </xf>
    <xf numFmtId="0" fontId="7" fillId="0" borderId="10" xfId="0" applyFont="1" applyBorder="1" applyAlignment="1">
      <alignment horizontal="justify" vertical="justify"/>
    </xf>
    <xf numFmtId="0" fontId="7" fillId="0" borderId="0" xfId="0" applyFont="1" applyAlignment="1">
      <alignment horizontal="justify" vertical="justify"/>
    </xf>
    <xf numFmtId="0" fontId="3" fillId="0" borderId="19" xfId="0" applyFont="1" applyBorder="1" applyAlignment="1">
      <alignment horizontal="justify" vertical="justify"/>
    </xf>
    <xf numFmtId="0" fontId="3" fillId="0" borderId="11" xfId="0" applyFont="1" applyBorder="1" applyAlignment="1">
      <alignment horizontal="center" vertical="justify"/>
    </xf>
    <xf numFmtId="0" fontId="7" fillId="0" borderId="11" xfId="0" applyFont="1" applyBorder="1" applyAlignment="1">
      <alignment horizontal="justify" vertical="justify"/>
    </xf>
    <xf numFmtId="0" fontId="3" fillId="0" borderId="10" xfId="0" applyFont="1" applyBorder="1" applyAlignment="1">
      <alignment horizontal="justify" vertical="justify" wrapText="1"/>
    </xf>
    <xf numFmtId="0" fontId="3" fillId="0" borderId="10" xfId="0" applyFont="1" applyBorder="1" applyAlignment="1">
      <alignment horizontal="justify" vertical="justify" wrapText="1"/>
    </xf>
    <xf numFmtId="0" fontId="0" fillId="0" borderId="0" xfId="0" applyAlignment="1">
      <alignment horizontal="justify" vertical="justify" wrapText="1"/>
    </xf>
    <xf numFmtId="4" fontId="3" fillId="0" borderId="15" xfId="0" applyNumberFormat="1" applyFont="1" applyBorder="1" applyAlignment="1">
      <alignment horizontal="center" vertical="justify"/>
    </xf>
    <xf numFmtId="0" fontId="3" fillId="0" borderId="0" xfId="0" applyFont="1" applyAlignment="1">
      <alignment horizontal="justify" vertical="justify"/>
    </xf>
    <xf numFmtId="0" fontId="3" fillId="0" borderId="10" xfId="0" applyFont="1" applyBorder="1" applyAlignment="1">
      <alignment horizontal="justify" vertical="justify"/>
    </xf>
    <xf numFmtId="0" fontId="3" fillId="0" borderId="10" xfId="0" applyFont="1" applyBorder="1" applyAlignment="1">
      <alignment horizontal="justify" vertical="justify"/>
    </xf>
    <xf numFmtId="0" fontId="20" fillId="0" borderId="10" xfId="0" applyFont="1" applyBorder="1" applyAlignment="1">
      <alignment horizontal="justify" vertical="justify"/>
    </xf>
    <xf numFmtId="0" fontId="3" fillId="0" borderId="10" xfId="0" applyFont="1" applyBorder="1" applyAlignment="1">
      <alignment horizontal="justify" vertical="justify"/>
    </xf>
    <xf numFmtId="0" fontId="3" fillId="0" borderId="10" xfId="0" applyFont="1" applyBorder="1" applyAlignment="1">
      <alignment horizontal="justify" vertical="justify"/>
    </xf>
    <xf numFmtId="0" fontId="17" fillId="0" borderId="10" xfId="0" applyFont="1" applyBorder="1" applyAlignment="1">
      <alignment horizontal="justify" vertical="justify"/>
    </xf>
    <xf numFmtId="0" fontId="20" fillId="0" borderId="10" xfId="0" applyFont="1" applyBorder="1" applyAlignment="1">
      <alignment horizontal="justify" vertical="justify"/>
    </xf>
    <xf numFmtId="0" fontId="3" fillId="0" borderId="11" xfId="0" applyFont="1" applyBorder="1" applyAlignment="1">
      <alignment horizontal="justify" vertical="justify"/>
    </xf>
    <xf numFmtId="0" fontId="3" fillId="0" borderId="0" xfId="0" applyFont="1" applyAlignment="1">
      <alignment horizontal="justify" vertical="justify"/>
    </xf>
    <xf numFmtId="0" fontId="3" fillId="0" borderId="10" xfId="0" applyFont="1" applyFill="1" applyBorder="1" applyAlignment="1">
      <alignment horizontal="justify" vertical="justify" wrapText="1"/>
    </xf>
    <xf numFmtId="0" fontId="3" fillId="0" borderId="10" xfId="0" applyFont="1" applyBorder="1" applyAlignment="1">
      <alignment horizontal="justify" vertical="justify"/>
    </xf>
    <xf numFmtId="0" fontId="3" fillId="0" borderId="10" xfId="0" applyFont="1" applyBorder="1" applyAlignment="1">
      <alignment horizontal="justify" vertical="justify"/>
    </xf>
    <xf numFmtId="0" fontId="3" fillId="0" borderId="10" xfId="0" applyFont="1" applyBorder="1" applyAlignment="1">
      <alignment horizontal="justify" vertical="justify"/>
    </xf>
    <xf numFmtId="0" fontId="3" fillId="0" borderId="11" xfId="0" applyFont="1" applyBorder="1" applyAlignment="1">
      <alignment horizontal="justify" vertical="justify"/>
    </xf>
    <xf numFmtId="0" fontId="20" fillId="0" borderId="11" xfId="0" applyFont="1" applyBorder="1" applyAlignment="1">
      <alignment horizontal="justify" vertical="center"/>
    </xf>
    <xf numFmtId="0" fontId="3" fillId="0" borderId="10" xfId="0" applyFont="1" applyBorder="1" applyAlignment="1">
      <alignment horizontal="justify" vertical="center"/>
    </xf>
    <xf numFmtId="0" fontId="3" fillId="0" borderId="10" xfId="0" applyFont="1" applyBorder="1" applyAlignment="1">
      <alignment horizontal="justify" vertical="justify"/>
    </xf>
    <xf numFmtId="0" fontId="3" fillId="0" borderId="0" xfId="0" applyFont="1" applyAlignment="1">
      <alignment horizontal="justify" vertical="center"/>
    </xf>
    <xf numFmtId="0" fontId="3" fillId="0" borderId="11" xfId="0" applyFont="1" applyBorder="1" applyAlignment="1">
      <alignment horizontal="justify" vertical="justify"/>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1"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0" fillId="0" borderId="10" xfId="0" applyBorder="1" applyAlignment="1">
      <alignment horizontal="center" vertical="center"/>
    </xf>
    <xf numFmtId="4" fontId="3" fillId="0" borderId="11" xfId="0" applyNumberFormat="1" applyFont="1" applyBorder="1" applyAlignment="1">
      <alignment horizontal="center" vertical="center"/>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0" borderId="12" xfId="0" applyFont="1" applyBorder="1" applyAlignment="1">
      <alignment horizontal="justify" vertical="justify"/>
    </xf>
    <xf numFmtId="0" fontId="3" fillId="0" borderId="24" xfId="0" applyFont="1" applyBorder="1" applyAlignment="1">
      <alignment horizontal="justify" vertical="justify"/>
    </xf>
    <xf numFmtId="0" fontId="7" fillId="0" borderId="18" xfId="0" applyFont="1" applyBorder="1" applyAlignment="1">
      <alignment horizontal="justify" vertical="justify"/>
    </xf>
    <xf numFmtId="4" fontId="3" fillId="0" borderId="15" xfId="0" applyNumberFormat="1" applyFont="1" applyBorder="1" applyAlignment="1">
      <alignment horizontal="justify" vertical="justify"/>
    </xf>
    <xf numFmtId="0" fontId="3" fillId="0" borderId="10" xfId="0" applyFont="1" applyFill="1" applyBorder="1" applyAlignment="1">
      <alignment horizontal="justify" vertical="justify" wrapText="1"/>
    </xf>
    <xf numFmtId="0" fontId="3" fillId="0" borderId="12" xfId="0" applyFont="1" applyFill="1" applyBorder="1" applyAlignment="1">
      <alignment horizontal="justify" vertical="justify" wrapText="1"/>
    </xf>
    <xf numFmtId="0" fontId="3" fillId="0" borderId="11" xfId="0" applyFont="1" applyFill="1" applyBorder="1" applyAlignment="1">
      <alignment horizontal="justify" vertical="justify" wrapText="1"/>
    </xf>
    <xf numFmtId="0" fontId="3" fillId="33" borderId="10" xfId="0" applyFont="1" applyFill="1" applyBorder="1" applyAlignment="1">
      <alignment horizontal="justify" vertical="justify" wrapText="1"/>
    </xf>
    <xf numFmtId="0" fontId="3" fillId="0" borderId="10" xfId="0" applyNumberFormat="1" applyFont="1" applyBorder="1" applyAlignment="1">
      <alignment horizontal="justify" vertical="justify" wrapText="1"/>
    </xf>
    <xf numFmtId="0" fontId="3" fillId="33" borderId="10" xfId="0" applyFont="1" applyFill="1" applyBorder="1" applyAlignment="1">
      <alignment horizontal="left" vertical="center" wrapText="1"/>
    </xf>
    <xf numFmtId="0" fontId="3" fillId="0" borderId="25" xfId="0" applyFont="1" applyBorder="1" applyAlignment="1">
      <alignment horizontal="justify" vertical="justify"/>
    </xf>
    <xf numFmtId="0" fontId="3" fillId="0" borderId="0" xfId="0" applyFont="1" applyAlignment="1">
      <alignment horizontal="justify" vertical="justify"/>
    </xf>
    <xf numFmtId="0" fontId="20" fillId="0" borderId="10" xfId="0" applyFont="1" applyBorder="1" applyAlignment="1">
      <alignment horizontal="justify" vertical="justify"/>
    </xf>
    <xf numFmtId="0" fontId="3" fillId="33" borderId="26" xfId="0" applyFont="1" applyFill="1" applyBorder="1" applyAlignment="1">
      <alignment horizontal="center" vertical="center" wrapText="1"/>
    </xf>
    <xf numFmtId="0" fontId="3" fillId="0" borderId="10" xfId="0" applyFont="1" applyBorder="1" applyAlignment="1">
      <alignment horizontal="justify" vertical="justify"/>
    </xf>
    <xf numFmtId="0" fontId="3" fillId="0" borderId="27" xfId="0" applyFont="1" applyBorder="1" applyAlignment="1">
      <alignment horizontal="justify" vertical="justify"/>
    </xf>
    <xf numFmtId="0" fontId="17" fillId="0" borderId="10" xfId="0" applyFont="1" applyBorder="1" applyAlignment="1">
      <alignment horizontal="justify" vertical="justify"/>
    </xf>
    <xf numFmtId="0" fontId="16" fillId="0" borderId="10" xfId="0" applyFont="1" applyBorder="1" applyAlignment="1">
      <alignment horizontal="justify" vertical="justify"/>
    </xf>
    <xf numFmtId="0" fontId="3" fillId="0" borderId="10" xfId="0" applyFont="1" applyBorder="1" applyAlignment="1">
      <alignment horizontal="justify" vertical="justify"/>
    </xf>
    <xf numFmtId="0" fontId="20" fillId="0" borderId="10" xfId="0" applyFont="1" applyBorder="1" applyAlignment="1">
      <alignment horizontal="justify" vertical="justify"/>
    </xf>
    <xf numFmtId="0" fontId="17" fillId="0" borderId="10" xfId="0" applyFont="1" applyBorder="1" applyAlignment="1">
      <alignment horizontal="justify" vertical="justify"/>
    </xf>
    <xf numFmtId="0" fontId="3" fillId="0" borderId="10" xfId="0" applyFont="1" applyBorder="1" applyAlignment="1">
      <alignment horizontal="justify" vertical="justify" wrapText="1"/>
    </xf>
    <xf numFmtId="0" fontId="20" fillId="0" borderId="10" xfId="0" applyFont="1" applyBorder="1" applyAlignment="1">
      <alignment horizontal="justify" vertical="justify"/>
    </xf>
    <xf numFmtId="0" fontId="0" fillId="0" borderId="10" xfId="0" applyBorder="1" applyAlignment="1">
      <alignment horizontal="justify" vertical="justify"/>
    </xf>
    <xf numFmtId="0" fontId="3" fillId="0" borderId="10" xfId="0" applyFont="1" applyBorder="1" applyAlignment="1">
      <alignment horizontal="justify" vertical="center"/>
    </xf>
    <xf numFmtId="0" fontId="3" fillId="33" borderId="26" xfId="0" applyFont="1" applyFill="1" applyBorder="1" applyAlignment="1">
      <alignment horizontal="center" vertical="center" wrapText="1"/>
    </xf>
    <xf numFmtId="0" fontId="3" fillId="0" borderId="10" xfId="0" applyFont="1" applyBorder="1" applyAlignment="1">
      <alignment horizontal="justify" vertical="justify"/>
    </xf>
    <xf numFmtId="0" fontId="8" fillId="0" borderId="10" xfId="0" applyFont="1" applyBorder="1" applyAlignment="1">
      <alignment horizontal="justify" vertical="justify"/>
    </xf>
    <xf numFmtId="0" fontId="26" fillId="0" borderId="10" xfId="0" applyFont="1" applyBorder="1" applyAlignment="1">
      <alignment horizontal="justify"/>
    </xf>
    <xf numFmtId="0" fontId="3" fillId="33" borderId="10" xfId="0" applyFont="1" applyFill="1" applyBorder="1" applyAlignment="1">
      <alignment horizontal="left" vertical="justify" wrapText="1"/>
    </xf>
    <xf numFmtId="0" fontId="3" fillId="0" borderId="10" xfId="0" applyFont="1" applyBorder="1" applyAlignment="1">
      <alignment horizontal="center" vertical="center"/>
    </xf>
    <xf numFmtId="0" fontId="3" fillId="0" borderId="11" xfId="0" applyFont="1" applyBorder="1" applyAlignment="1">
      <alignment horizontal="justify"/>
    </xf>
    <xf numFmtId="0" fontId="20" fillId="0" borderId="10" xfId="0" applyFont="1" applyBorder="1" applyAlignment="1">
      <alignment horizontal="justify" vertical="justify"/>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justify" vertical="justify"/>
    </xf>
    <xf numFmtId="0" fontId="18" fillId="0" borderId="10" xfId="0" applyFont="1" applyBorder="1" applyAlignment="1">
      <alignment horizontal="justify"/>
    </xf>
    <xf numFmtId="0" fontId="3" fillId="0" borderId="10" xfId="0" applyFont="1" applyBorder="1" applyAlignment="1">
      <alignment horizontal="center" vertical="center"/>
    </xf>
    <xf numFmtId="0" fontId="3" fillId="0" borderId="10" xfId="0" applyFont="1" applyBorder="1" applyAlignment="1">
      <alignment horizontal="justify" vertical="justify"/>
    </xf>
    <xf numFmtId="0" fontId="20" fillId="0" borderId="10" xfId="0" applyFont="1" applyBorder="1" applyAlignment="1">
      <alignment horizontal="justify" vertical="justify"/>
    </xf>
    <xf numFmtId="0" fontId="20" fillId="0" borderId="0" xfId="0" applyFont="1" applyAlignment="1">
      <alignment horizontal="justify" vertical="justify"/>
    </xf>
    <xf numFmtId="0" fontId="20" fillId="0" borderId="10" xfId="0" applyFont="1" applyBorder="1" applyAlignment="1">
      <alignment horizontal="justify" vertical="justify"/>
    </xf>
    <xf numFmtId="0" fontId="3" fillId="0" borderId="28" xfId="0" applyFont="1" applyBorder="1" applyAlignment="1">
      <alignment horizontal="center" vertical="center"/>
    </xf>
    <xf numFmtId="0" fontId="3" fillId="0" borderId="11" xfId="0" applyFont="1" applyBorder="1" applyAlignment="1">
      <alignment horizontal="justify" vertical="center"/>
    </xf>
    <xf numFmtId="0" fontId="3" fillId="0" borderId="10" xfId="0" applyFont="1" applyBorder="1" applyAlignment="1">
      <alignment horizontal="justify" vertical="justify"/>
    </xf>
    <xf numFmtId="0" fontId="26" fillId="0" borderId="10" xfId="0" applyFont="1" applyBorder="1" applyAlignment="1">
      <alignment horizontal="justify" vertical="justify"/>
    </xf>
    <xf numFmtId="0" fontId="63" fillId="0" borderId="10" xfId="0" applyFont="1" applyBorder="1" applyAlignment="1">
      <alignment horizontal="justify" vertical="justify"/>
    </xf>
    <xf numFmtId="0" fontId="63" fillId="0" borderId="10" xfId="0" applyFont="1" applyBorder="1" applyAlignment="1">
      <alignment horizontal="justify" vertical="justify" wrapText="1"/>
    </xf>
    <xf numFmtId="0" fontId="62" fillId="0" borderId="0" xfId="0" applyFont="1" applyAlignment="1">
      <alignment horizontal="justify" vertical="justify"/>
    </xf>
    <xf numFmtId="0" fontId="62" fillId="0" borderId="10" xfId="0" applyFont="1" applyBorder="1" applyAlignment="1">
      <alignment horizontal="justify" vertical="justify"/>
    </xf>
    <xf numFmtId="0" fontId="62" fillId="0" borderId="10" xfId="0" applyFont="1" applyBorder="1" applyAlignment="1">
      <alignment horizontal="center" vertical="center"/>
    </xf>
    <xf numFmtId="0" fontId="62" fillId="0" borderId="11" xfId="0" applyFont="1" applyBorder="1" applyAlignment="1">
      <alignment horizontal="justify" vertical="justify"/>
    </xf>
    <xf numFmtId="0" fontId="64" fillId="0" borderId="10" xfId="0" applyFont="1" applyBorder="1" applyAlignment="1">
      <alignment horizontal="justify" vertical="justify"/>
    </xf>
    <xf numFmtId="0" fontId="65" fillId="0" borderId="10" xfId="0" applyFont="1" applyBorder="1" applyAlignment="1">
      <alignment horizontal="justify" vertical="justify"/>
    </xf>
    <xf numFmtId="0" fontId="64" fillId="0" borderId="10" xfId="0" applyFont="1" applyBorder="1" applyAlignment="1">
      <alignment horizontal="justify" vertical="justify" wrapText="1"/>
    </xf>
    <xf numFmtId="0" fontId="66" fillId="0" borderId="10" xfId="0" applyFont="1" applyBorder="1" applyAlignment="1">
      <alignment horizontal="justify" vertical="justify"/>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63" fillId="0" borderId="10" xfId="0" applyFont="1" applyBorder="1" applyAlignment="1">
      <alignment horizontal="justify"/>
    </xf>
    <xf numFmtId="0" fontId="62" fillId="0" borderId="10" xfId="0" applyFont="1" applyBorder="1" applyAlignment="1">
      <alignment horizontal="justify"/>
    </xf>
    <xf numFmtId="0" fontId="62" fillId="0" borderId="10" xfId="0" applyFont="1" applyBorder="1" applyAlignment="1">
      <alignment/>
    </xf>
    <xf numFmtId="0" fontId="62" fillId="0" borderId="29" xfId="0" applyFont="1" applyBorder="1" applyAlignment="1">
      <alignment horizontal="center" vertical="center"/>
    </xf>
    <xf numFmtId="0" fontId="62" fillId="0" borderId="0" xfId="0" applyFont="1" applyAlignment="1">
      <alignment horizontal="justify"/>
    </xf>
    <xf numFmtId="0" fontId="62" fillId="0" borderId="11" xfId="0" applyFont="1" applyBorder="1" applyAlignment="1">
      <alignment horizontal="justify"/>
    </xf>
    <xf numFmtId="0" fontId="63" fillId="0" borderId="10" xfId="0" applyFont="1" applyBorder="1" applyAlignment="1">
      <alignment/>
    </xf>
    <xf numFmtId="0" fontId="67" fillId="0" borderId="10" xfId="0" applyFont="1" applyBorder="1" applyAlignment="1">
      <alignment horizontal="justify"/>
    </xf>
    <xf numFmtId="0" fontId="3" fillId="0" borderId="29" xfId="0" applyFont="1" applyBorder="1" applyAlignment="1">
      <alignment horizontal="center" vertical="center"/>
    </xf>
    <xf numFmtId="0" fontId="64" fillId="0" borderId="28" xfId="0" applyFont="1" applyBorder="1" applyAlignment="1">
      <alignment horizontal="center" vertical="center"/>
    </xf>
    <xf numFmtId="0" fontId="3" fillId="0" borderId="30" xfId="0" applyFont="1" applyBorder="1" applyAlignment="1">
      <alignment horizontal="justify" vertical="justify"/>
    </xf>
    <xf numFmtId="0" fontId="62" fillId="0" borderId="14" xfId="0" applyFont="1" applyBorder="1" applyAlignment="1">
      <alignment horizontal="justify" vertical="justify"/>
    </xf>
    <xf numFmtId="0" fontId="62" fillId="0" borderId="14" xfId="0" applyFont="1" applyBorder="1" applyAlignment="1">
      <alignment horizontal="justify"/>
    </xf>
    <xf numFmtId="0" fontId="62" fillId="0" borderId="10" xfId="0" applyFont="1" applyBorder="1" applyAlignment="1">
      <alignment horizontal="center"/>
    </xf>
    <xf numFmtId="0" fontId="64" fillId="0" borderId="10" xfId="0" applyFont="1" applyBorder="1" applyAlignment="1">
      <alignment horizontal="justify"/>
    </xf>
    <xf numFmtId="0" fontId="64" fillId="0" borderId="30" xfId="0" applyFont="1" applyBorder="1" applyAlignment="1">
      <alignment horizontal="justify" vertical="justify"/>
    </xf>
    <xf numFmtId="0" fontId="62" fillId="0" borderId="30" xfId="0" applyFont="1" applyBorder="1" applyAlignment="1">
      <alignment horizontal="justify" vertical="justify"/>
    </xf>
    <xf numFmtId="0" fontId="68" fillId="0" borderId="10" xfId="0" applyFont="1" applyBorder="1" applyAlignment="1">
      <alignment horizontal="justify"/>
    </xf>
    <xf numFmtId="0" fontId="3" fillId="0" borderId="11" xfId="0" applyFont="1" applyBorder="1" applyAlignment="1">
      <alignment horizontal="justify" vertical="justify" wrapText="1"/>
    </xf>
    <xf numFmtId="0" fontId="3" fillId="0" borderId="0" xfId="0" applyFont="1" applyAlignment="1">
      <alignment horizontal="justify" vertical="justify" wrapText="1"/>
    </xf>
    <xf numFmtId="0" fontId="3" fillId="0" borderId="13" xfId="0" applyFont="1" applyBorder="1" applyAlignment="1">
      <alignment horizontal="justify" vertical="justify" wrapText="1"/>
    </xf>
    <xf numFmtId="0" fontId="3" fillId="0" borderId="31" xfId="0" applyFont="1" applyBorder="1" applyAlignment="1">
      <alignment horizontal="justify" vertical="justify"/>
    </xf>
    <xf numFmtId="0" fontId="3" fillId="0" borderId="14" xfId="0" applyFont="1" applyBorder="1" applyAlignment="1">
      <alignment horizontal="justify" vertical="justify"/>
    </xf>
    <xf numFmtId="0" fontId="7" fillId="0" borderId="14" xfId="0" applyFont="1" applyBorder="1" applyAlignment="1">
      <alignment horizontal="justify" vertical="justify"/>
    </xf>
    <xf numFmtId="0" fontId="3" fillId="0" borderId="0" xfId="0" applyFont="1" applyAlignment="1">
      <alignment horizontal="justify" vertical="justify"/>
    </xf>
    <xf numFmtId="0" fontId="3" fillId="0" borderId="0" xfId="0" applyFont="1" applyAlignment="1">
      <alignment horizontal="justify" vertical="justify"/>
    </xf>
    <xf numFmtId="0" fontId="3" fillId="0" borderId="30" xfId="0" applyFont="1" applyBorder="1" applyAlignment="1">
      <alignment horizontal="justify" vertical="justify"/>
    </xf>
    <xf numFmtId="0" fontId="3" fillId="33" borderId="26" xfId="0" applyFont="1" applyFill="1" applyBorder="1" applyAlignment="1">
      <alignment horizontal="justify" vertical="justify" wrapText="1"/>
    </xf>
    <xf numFmtId="0" fontId="0" fillId="0" borderId="10" xfId="0" applyFill="1" applyBorder="1" applyAlignment="1">
      <alignment horizontal="center" vertical="center" wrapText="1"/>
    </xf>
    <xf numFmtId="0" fontId="68" fillId="0" borderId="0" xfId="0" applyFont="1" applyAlignment="1">
      <alignment horizontal="justify" vertical="justify"/>
    </xf>
    <xf numFmtId="0" fontId="68" fillId="0" borderId="10" xfId="0" applyFont="1" applyBorder="1" applyAlignment="1">
      <alignment horizontal="justify" vertical="justify"/>
    </xf>
    <xf numFmtId="0" fontId="68" fillId="0" borderId="30" xfId="0" applyFont="1" applyBorder="1" applyAlignment="1">
      <alignment/>
    </xf>
    <xf numFmtId="0" fontId="68" fillId="0" borderId="0" xfId="0" applyFont="1" applyAlignment="1">
      <alignment horizontal="justify"/>
    </xf>
    <xf numFmtId="0" fontId="68" fillId="0" borderId="30" xfId="0" applyFont="1" applyBorder="1" applyAlignment="1">
      <alignment horizontal="justify" vertical="justify"/>
    </xf>
    <xf numFmtId="0" fontId="68" fillId="0" borderId="30" xfId="0" applyFont="1" applyBorder="1" applyAlignment="1">
      <alignment horizontal="center" vertical="center"/>
    </xf>
    <xf numFmtId="0" fontId="62" fillId="0" borderId="30" xfId="0" applyFont="1" applyBorder="1" applyAlignment="1">
      <alignment horizontal="justify"/>
    </xf>
    <xf numFmtId="0" fontId="62" fillId="0" borderId="0" xfId="0" applyFont="1" applyAlignment="1">
      <alignment/>
    </xf>
    <xf numFmtId="0" fontId="69" fillId="0" borderId="11" xfId="0" applyFont="1" applyBorder="1" applyAlignment="1">
      <alignment horizontal="center" vertical="center"/>
    </xf>
    <xf numFmtId="0" fontId="20" fillId="0" borderId="11" xfId="0" applyFont="1" applyBorder="1" applyAlignment="1">
      <alignment horizontal="justify" vertical="center"/>
    </xf>
    <xf numFmtId="0" fontId="66" fillId="0" borderId="10" xfId="0" applyFont="1" applyBorder="1" applyAlignment="1">
      <alignment horizontal="justify"/>
    </xf>
    <xf numFmtId="0" fontId="62" fillId="0" borderId="30" xfId="0" applyFont="1" applyBorder="1" applyAlignment="1">
      <alignment/>
    </xf>
    <xf numFmtId="0" fontId="62" fillId="0" borderId="30" xfId="0" applyFont="1" applyBorder="1" applyAlignment="1">
      <alignment horizontal="center" vertical="center"/>
    </xf>
    <xf numFmtId="0" fontId="62" fillId="0" borderId="21" xfId="0" applyFont="1" applyBorder="1" applyAlignment="1">
      <alignment horizontal="center" vertical="center"/>
    </xf>
    <xf numFmtId="0" fontId="31" fillId="34" borderId="10" xfId="0" applyFont="1" applyFill="1" applyBorder="1" applyAlignment="1">
      <alignment horizontal="center" vertical="distributed" wrapText="1"/>
    </xf>
    <xf numFmtId="0" fontId="3" fillId="33" borderId="0" xfId="0" applyFont="1" applyFill="1" applyAlignment="1">
      <alignment horizontal="justify" vertical="justify" wrapText="1"/>
    </xf>
    <xf numFmtId="0" fontId="68" fillId="0" borderId="26" xfId="0" applyFont="1" applyBorder="1" applyAlignment="1">
      <alignment horizontal="center" vertical="center"/>
    </xf>
    <xf numFmtId="0" fontId="68" fillId="0" borderId="11" xfId="0" applyFont="1" applyBorder="1" applyAlignment="1">
      <alignment horizontal="justify" vertical="justify"/>
    </xf>
    <xf numFmtId="0" fontId="7" fillId="0" borderId="10" xfId="0" applyFont="1" applyBorder="1" applyAlignment="1">
      <alignment horizontal="justify" vertical="center"/>
    </xf>
    <xf numFmtId="0" fontId="62" fillId="0" borderId="11" xfId="0" applyFont="1" applyBorder="1" applyAlignment="1">
      <alignment horizontal="center" vertical="center"/>
    </xf>
    <xf numFmtId="0" fontId="20" fillId="0" borderId="10" xfId="0" applyFont="1" applyBorder="1" applyAlignment="1">
      <alignment horizontal="justify" vertical="center"/>
    </xf>
    <xf numFmtId="0" fontId="20" fillId="0" borderId="10" xfId="0" applyFont="1" applyBorder="1" applyAlignment="1">
      <alignment horizontal="justify" vertical="center"/>
    </xf>
    <xf numFmtId="0" fontId="20" fillId="0" borderId="12" xfId="0" applyFont="1" applyBorder="1" applyAlignment="1">
      <alignment horizontal="justify"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0" xfId="0" applyFont="1" applyBorder="1" applyAlignment="1">
      <alignment horizontal="justify" vertical="justify"/>
    </xf>
    <xf numFmtId="0" fontId="3" fillId="33" borderId="32" xfId="0" applyFont="1" applyFill="1" applyBorder="1" applyAlignment="1">
      <alignment horizontal="justify" vertical="justify" wrapText="1"/>
    </xf>
    <xf numFmtId="0" fontId="7" fillId="0" borderId="10" xfId="0" applyFont="1" applyBorder="1" applyAlignment="1">
      <alignment horizontal="center" vertical="center"/>
    </xf>
    <xf numFmtId="0" fontId="68" fillId="0" borderId="32" xfId="0" applyFont="1" applyBorder="1" applyAlignment="1">
      <alignment horizontal="justify" vertical="justify"/>
    </xf>
    <xf numFmtId="0" fontId="69" fillId="0" borderId="10" xfId="0" applyFont="1" applyBorder="1" applyAlignment="1">
      <alignment horizontal="justify" vertical="justify"/>
    </xf>
    <xf numFmtId="0" fontId="7" fillId="0" borderId="11" xfId="0" applyFont="1" applyBorder="1" applyAlignment="1">
      <alignment horizontal="center" vertical="center"/>
    </xf>
    <xf numFmtId="0" fontId="3" fillId="0" borderId="13" xfId="0" applyFont="1" applyBorder="1" applyAlignment="1">
      <alignment horizontal="center" vertical="center"/>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62" fillId="0" borderId="0" xfId="0" applyFont="1" applyAlignment="1">
      <alignment horizontal="center" vertical="center"/>
    </xf>
    <xf numFmtId="0" fontId="3" fillId="0" borderId="35" xfId="0" applyFont="1" applyBorder="1" applyAlignment="1">
      <alignment horizontal="center" vertical="center"/>
    </xf>
    <xf numFmtId="0" fontId="3" fillId="33" borderId="20" xfId="0" applyFont="1" applyFill="1" applyBorder="1" applyAlignment="1">
      <alignment horizontal="center" vertical="center" wrapText="1"/>
    </xf>
    <xf numFmtId="0" fontId="3" fillId="0" borderId="10" xfId="0" applyNumberFormat="1" applyFont="1" applyBorder="1" applyAlignment="1">
      <alignment horizontal="justify" vertical="justify"/>
    </xf>
    <xf numFmtId="0" fontId="3" fillId="0" borderId="20" xfId="0" applyFont="1" applyBorder="1" applyAlignment="1">
      <alignment horizontal="justify" vertical="justify" wrapText="1"/>
    </xf>
    <xf numFmtId="0" fontId="18" fillId="0" borderId="11" xfId="0" applyFont="1" applyBorder="1" applyAlignment="1">
      <alignment horizontal="justify" vertical="justify"/>
    </xf>
    <xf numFmtId="0" fontId="7" fillId="0" borderId="13" xfId="0" applyFont="1" applyBorder="1" applyAlignment="1">
      <alignment horizontal="justify" vertical="justify"/>
    </xf>
    <xf numFmtId="0" fontId="3" fillId="0" borderId="16" xfId="0" applyFont="1" applyBorder="1" applyAlignment="1">
      <alignment horizontal="justify" vertical="justify"/>
    </xf>
    <xf numFmtId="0" fontId="63" fillId="0" borderId="0" xfId="0" applyFont="1" applyAlignment="1">
      <alignment horizontal="justify" vertical="justify"/>
    </xf>
    <xf numFmtId="0" fontId="3" fillId="0" borderId="36" xfId="0" applyFont="1" applyBorder="1" applyAlignment="1">
      <alignment horizontal="justify" vertical="justify" wrapText="1"/>
    </xf>
    <xf numFmtId="0" fontId="70" fillId="0" borderId="11" xfId="0" applyFont="1" applyBorder="1" applyAlignment="1">
      <alignment horizontal="justify" vertical="justify"/>
    </xf>
    <xf numFmtId="4" fontId="3" fillId="0" borderId="17" xfId="0" applyNumberFormat="1" applyFont="1" applyBorder="1" applyAlignment="1">
      <alignment horizontal="center" vertical="center"/>
    </xf>
    <xf numFmtId="4" fontId="3" fillId="0" borderId="12" xfId="0" applyNumberFormat="1" applyFont="1" applyBorder="1" applyAlignment="1">
      <alignment horizontal="center" vertical="center"/>
    </xf>
    <xf numFmtId="4" fontId="3" fillId="0" borderId="18" xfId="0" applyNumberFormat="1" applyFont="1" applyBorder="1" applyAlignment="1">
      <alignment horizontal="center" vertical="center"/>
    </xf>
    <xf numFmtId="4" fontId="3" fillId="0" borderId="16" xfId="0" applyNumberFormat="1" applyFont="1" applyBorder="1" applyAlignment="1">
      <alignment horizontal="center" vertical="center"/>
    </xf>
    <xf numFmtId="0" fontId="3" fillId="0" borderId="14" xfId="0" applyFont="1" applyBorder="1" applyAlignment="1">
      <alignment horizontal="justify" vertical="justify"/>
    </xf>
    <xf numFmtId="4" fontId="3" fillId="0" borderId="19" xfId="0" applyNumberFormat="1" applyFont="1" applyBorder="1" applyAlignment="1">
      <alignment horizontal="center" vertical="center"/>
    </xf>
    <xf numFmtId="4" fontId="3" fillId="0" borderId="37" xfId="0" applyNumberFormat="1" applyFont="1" applyFill="1" applyBorder="1" applyAlignment="1">
      <alignment horizontal="center" vertical="center" wrapText="1"/>
    </xf>
    <xf numFmtId="4" fontId="7" fillId="0" borderId="0" xfId="0" applyNumberFormat="1" applyFont="1" applyAlignment="1">
      <alignment horizontal="center" vertical="center"/>
    </xf>
    <xf numFmtId="4" fontId="3" fillId="0" borderId="38" xfId="0" applyNumberFormat="1" applyFont="1" applyBorder="1" applyAlignment="1">
      <alignment horizontal="center" vertical="center"/>
    </xf>
    <xf numFmtId="4" fontId="3" fillId="0" borderId="39" xfId="0" applyNumberFormat="1" applyFont="1" applyBorder="1" applyAlignment="1">
      <alignment horizontal="center" vertical="center"/>
    </xf>
    <xf numFmtId="0" fontId="3" fillId="0" borderId="10" xfId="0" applyFont="1" applyBorder="1" applyAlignment="1">
      <alignment horizontal="justify" vertical="justify"/>
    </xf>
    <xf numFmtId="0" fontId="3" fillId="0" borderId="40" xfId="0" applyFont="1" applyBorder="1" applyAlignment="1">
      <alignment horizontal="justify" vertical="justify"/>
    </xf>
    <xf numFmtId="0" fontId="3" fillId="0" borderId="13" xfId="0" applyFont="1" applyBorder="1" applyAlignment="1">
      <alignment horizontal="justify" vertical="justify"/>
    </xf>
    <xf numFmtId="0" fontId="62" fillId="0" borderId="12" xfId="0" applyFont="1" applyBorder="1" applyAlignment="1">
      <alignment horizontal="justify" vertical="justify"/>
    </xf>
    <xf numFmtId="0" fontId="17" fillId="0" borderId="10" xfId="0" applyFont="1" applyBorder="1" applyAlignment="1">
      <alignment horizontal="justify" vertical="justify"/>
    </xf>
    <xf numFmtId="0" fontId="16" fillId="0" borderId="10" xfId="0" applyFont="1" applyBorder="1" applyAlignment="1">
      <alignment horizontal="justify" vertical="justify"/>
    </xf>
    <xf numFmtId="14" fontId="3" fillId="0" borderId="2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3" fillId="0" borderId="0" xfId="0" applyFont="1" applyAlignment="1">
      <alignment horizontal="justify" vertical="center"/>
    </xf>
    <xf numFmtId="0" fontId="3" fillId="0" borderId="10" xfId="0" applyFont="1" applyBorder="1" applyAlignment="1" quotePrefix="1">
      <alignment horizontal="center" vertical="center" wrapText="1"/>
    </xf>
    <xf numFmtId="0" fontId="71" fillId="0" borderId="10" xfId="0" applyFont="1" applyBorder="1" applyAlignment="1">
      <alignment horizontal="center" vertical="center" wrapText="1"/>
    </xf>
    <xf numFmtId="0" fontId="8" fillId="0" borderId="10" xfId="0" applyFont="1" applyBorder="1" applyAlignment="1">
      <alignment horizontal="justify" vertical="center"/>
    </xf>
    <xf numFmtId="0" fontId="3" fillId="0" borderId="22" xfId="0" applyFont="1" applyBorder="1" applyAlignment="1">
      <alignment horizontal="center" vertical="center"/>
    </xf>
    <xf numFmtId="0" fontId="62" fillId="0" borderId="10" xfId="0" applyFont="1" applyBorder="1" applyAlignment="1">
      <alignment horizontal="center" vertical="justify"/>
    </xf>
    <xf numFmtId="0" fontId="2" fillId="32" borderId="0" xfId="0" applyFont="1" applyFill="1" applyBorder="1" applyAlignment="1">
      <alignment horizontal="center" vertical="distributed"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1" fontId="3" fillId="0" borderId="11" xfId="0" applyNumberFormat="1" applyFont="1" applyFill="1" applyBorder="1" applyAlignment="1">
      <alignment horizontal="center" vertical="center" wrapText="1"/>
    </xf>
    <xf numFmtId="0" fontId="62" fillId="0" borderId="11" xfId="0" applyFont="1" applyBorder="1" applyAlignment="1">
      <alignment horizontal="center"/>
    </xf>
    <xf numFmtId="0" fontId="26" fillId="0" borderId="10" xfId="0" applyFont="1" applyBorder="1" applyAlignment="1">
      <alignment horizontal="justify" vertical="justify"/>
    </xf>
    <xf numFmtId="0" fontId="3" fillId="0" borderId="20" xfId="0" applyFont="1" applyFill="1" applyBorder="1" applyAlignment="1">
      <alignment horizontal="justify" vertical="justify" wrapText="1"/>
    </xf>
    <xf numFmtId="0" fontId="16" fillId="0" borderId="10" xfId="0" applyFont="1" applyBorder="1" applyAlignment="1">
      <alignment horizontal="justify" vertical="justify"/>
    </xf>
    <xf numFmtId="0" fontId="62" fillId="0" borderId="14" xfId="0" applyFont="1" applyBorder="1" applyAlignment="1">
      <alignment/>
    </xf>
    <xf numFmtId="0" fontId="3" fillId="0" borderId="41" xfId="0"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0" fontId="3" fillId="0" borderId="36" xfId="0" applyFont="1" applyFill="1" applyBorder="1" applyAlignment="1">
      <alignment horizontal="justify" vertical="justify" wrapText="1"/>
    </xf>
    <xf numFmtId="14" fontId="3" fillId="0" borderId="12" xfId="0" applyNumberFormat="1" applyFont="1" applyFill="1" applyBorder="1" applyAlignment="1">
      <alignment horizontal="center" vertical="center" wrapText="1"/>
    </xf>
    <xf numFmtId="0" fontId="62" fillId="0" borderId="10" xfId="0" applyFont="1" applyBorder="1" applyAlignment="1">
      <alignment horizontal="left" vertical="center"/>
    </xf>
    <xf numFmtId="0" fontId="62" fillId="0" borderId="15" xfId="0" applyFont="1" applyBorder="1" applyAlignment="1">
      <alignment horizontal="justify"/>
    </xf>
    <xf numFmtId="0" fontId="62" fillId="0" borderId="11" xfId="0" applyFont="1" applyBorder="1" applyAlignment="1">
      <alignment horizontal="center" vertical="justify"/>
    </xf>
    <xf numFmtId="0" fontId="3" fillId="0" borderId="0" xfId="0" applyFont="1" applyFill="1" applyAlignment="1">
      <alignment horizontal="center" vertical="center" wrapText="1"/>
    </xf>
    <xf numFmtId="0" fontId="3" fillId="0" borderId="30" xfId="0" applyFont="1" applyFill="1" applyBorder="1" applyAlignment="1">
      <alignment horizontal="justify" vertical="justify" wrapText="1"/>
    </xf>
    <xf numFmtId="0" fontId="66" fillId="0" borderId="26" xfId="0" applyFont="1" applyBorder="1" applyAlignment="1">
      <alignment horizontal="justify" vertical="justify"/>
    </xf>
    <xf numFmtId="0" fontId="3" fillId="33" borderId="30" xfId="0" applyFont="1" applyFill="1" applyBorder="1" applyAlignment="1">
      <alignment horizontal="justify" vertical="justify" wrapText="1"/>
    </xf>
    <xf numFmtId="0" fontId="69" fillId="0" borderId="0" xfId="0" applyFont="1" applyAlignment="1">
      <alignment horizontal="justify" vertical="justify"/>
    </xf>
    <xf numFmtId="0" fontId="3" fillId="0" borderId="11" xfId="0" applyFont="1" applyBorder="1" applyAlignment="1">
      <alignment horizontal="justify" vertical="justify" wrapText="1"/>
    </xf>
    <xf numFmtId="0" fontId="3" fillId="0" borderId="0" xfId="0" applyFont="1" applyFill="1" applyAlignment="1">
      <alignment horizontal="justify" vertical="justify" wrapText="1"/>
    </xf>
    <xf numFmtId="0" fontId="68" fillId="0" borderId="26" xfId="0" applyFont="1" applyBorder="1" applyAlignment="1">
      <alignment horizontal="justify"/>
    </xf>
    <xf numFmtId="0" fontId="3" fillId="33" borderId="30" xfId="0" applyFont="1" applyFill="1" applyBorder="1" applyAlignment="1">
      <alignment horizontal="center" vertical="center" wrapText="1"/>
    </xf>
    <xf numFmtId="0" fontId="3" fillId="0" borderId="0" xfId="0" applyFont="1" applyAlignment="1">
      <alignment horizontal="justify" vertical="justify" wrapText="1"/>
    </xf>
    <xf numFmtId="0" fontId="3" fillId="0" borderId="26" xfId="0" applyFont="1" applyFill="1" applyBorder="1" applyAlignment="1">
      <alignment horizontal="justify" vertical="justify" wrapText="1"/>
    </xf>
    <xf numFmtId="0" fontId="3" fillId="0" borderId="32" xfId="0" applyFont="1" applyBorder="1" applyAlignment="1">
      <alignment horizontal="justify" vertical="justify"/>
    </xf>
    <xf numFmtId="0" fontId="3" fillId="0" borderId="14" xfId="0" applyFont="1" applyBorder="1" applyAlignment="1">
      <alignment horizontal="justify" vertical="justify"/>
    </xf>
    <xf numFmtId="0" fontId="3" fillId="0" borderId="14" xfId="0" applyFont="1" applyBorder="1" applyAlignment="1">
      <alignment horizontal="justify" vertical="justify"/>
    </xf>
    <xf numFmtId="0" fontId="62" fillId="0" borderId="26" xfId="0" applyFont="1" applyBorder="1" applyAlignment="1">
      <alignment horizontal="justify" vertical="justify"/>
    </xf>
    <xf numFmtId="0" fontId="3" fillId="33" borderId="14" xfId="0" applyFont="1" applyFill="1" applyBorder="1" applyAlignment="1">
      <alignment horizontal="justify" vertical="justify" wrapText="1"/>
    </xf>
    <xf numFmtId="0" fontId="20" fillId="0" borderId="42" xfId="0" applyFont="1" applyBorder="1" applyAlignment="1">
      <alignment horizontal="justify" vertical="justify"/>
    </xf>
    <xf numFmtId="0" fontId="3" fillId="0" borderId="43" xfId="0" applyFont="1" applyBorder="1" applyAlignment="1">
      <alignment horizontal="justify" vertical="justify"/>
    </xf>
    <xf numFmtId="0" fontId="20" fillId="0" borderId="44" xfId="0" applyFont="1" applyBorder="1" applyAlignment="1">
      <alignment horizontal="justify" vertical="justify"/>
    </xf>
    <xf numFmtId="0" fontId="68" fillId="0" borderId="0" xfId="0" applyFont="1" applyAlignment="1">
      <alignment/>
    </xf>
    <xf numFmtId="0" fontId="3" fillId="0" borderId="45" xfId="0" applyFont="1" applyBorder="1" applyAlignment="1">
      <alignment horizontal="justify" vertical="justify"/>
    </xf>
    <xf numFmtId="0" fontId="23" fillId="0" borderId="30" xfId="0" applyFont="1" applyBorder="1" applyAlignment="1">
      <alignment horizontal="justify" vertical="justify"/>
    </xf>
    <xf numFmtId="0" fontId="68" fillId="0" borderId="32" xfId="0" applyFont="1" applyBorder="1" applyAlignment="1">
      <alignment horizontal="center" vertical="center"/>
    </xf>
    <xf numFmtId="0" fontId="17" fillId="0" borderId="11" xfId="0" applyFont="1" applyBorder="1" applyAlignment="1">
      <alignment horizontal="justify" vertical="justify"/>
    </xf>
    <xf numFmtId="0" fontId="64" fillId="0" borderId="26" xfId="0" applyFont="1" applyBorder="1" applyAlignment="1">
      <alignment horizontal="justify" vertical="justify"/>
    </xf>
    <xf numFmtId="0" fontId="62" fillId="0" borderId="26" xfId="0" applyFont="1" applyBorder="1" applyAlignment="1">
      <alignment horizontal="left" vertical="justify"/>
    </xf>
    <xf numFmtId="0" fontId="3" fillId="33" borderId="10" xfId="0" applyFont="1" applyFill="1" applyBorder="1" applyAlignment="1">
      <alignment horizontal="justify" vertical="justify" wrapText="1"/>
    </xf>
    <xf numFmtId="0" fontId="3" fillId="33" borderId="0" xfId="0" applyFont="1" applyFill="1" applyAlignment="1">
      <alignment horizontal="justify" vertical="justify" wrapText="1"/>
    </xf>
    <xf numFmtId="0" fontId="62" fillId="0" borderId="32" xfId="0" applyFont="1" applyBorder="1" applyAlignment="1">
      <alignment horizontal="justify" vertical="justify"/>
    </xf>
    <xf numFmtId="0" fontId="3" fillId="33" borderId="30" xfId="0" applyFont="1" applyFill="1" applyBorder="1" applyAlignment="1">
      <alignment horizontal="justify" vertical="justify" wrapText="1"/>
    </xf>
    <xf numFmtId="0" fontId="3" fillId="0" borderId="19" xfId="0" applyFont="1" applyBorder="1" applyAlignment="1">
      <alignment horizontal="justify" vertical="justify"/>
    </xf>
    <xf numFmtId="0" fontId="3" fillId="0" borderId="46" xfId="0" applyFont="1" applyBorder="1" applyAlignment="1">
      <alignment horizontal="justify" vertical="justify"/>
    </xf>
    <xf numFmtId="0" fontId="3" fillId="0" borderId="47" xfId="0" applyFont="1" applyBorder="1" applyAlignment="1">
      <alignment horizontal="justify" vertical="justify" wrapText="1"/>
    </xf>
    <xf numFmtId="0" fontId="20" fillId="0" borderId="10" xfId="0" applyFont="1" applyBorder="1" applyAlignment="1">
      <alignment horizontal="justify" vertical="justify"/>
    </xf>
    <xf numFmtId="0" fontId="68" fillId="0" borderId="30" xfId="0" applyFont="1" applyBorder="1" applyAlignment="1">
      <alignment horizontal="justify"/>
    </xf>
    <xf numFmtId="0" fontId="66" fillId="0" borderId="30" xfId="0" applyFont="1" applyBorder="1" applyAlignment="1">
      <alignment horizontal="justify" vertical="justify"/>
    </xf>
    <xf numFmtId="0" fontId="20" fillId="0" borderId="14" xfId="0" applyFont="1" applyBorder="1" applyAlignment="1">
      <alignment horizontal="justify" vertical="justify"/>
    </xf>
    <xf numFmtId="0" fontId="7" fillId="0" borderId="12" xfId="0" applyFont="1" applyBorder="1" applyAlignment="1">
      <alignment horizontal="justify" vertical="justify"/>
    </xf>
    <xf numFmtId="0" fontId="17" fillId="0" borderId="10" xfId="0" applyFont="1" applyBorder="1" applyAlignment="1">
      <alignment horizontal="justify" vertical="justify"/>
    </xf>
    <xf numFmtId="0" fontId="3" fillId="0" borderId="48" xfId="0" applyFont="1" applyFill="1" applyBorder="1" applyAlignment="1">
      <alignment horizontal="justify" vertical="justify" wrapText="1"/>
    </xf>
    <xf numFmtId="0" fontId="3" fillId="0" borderId="13" xfId="0" applyFont="1" applyBorder="1" applyAlignment="1">
      <alignment horizontal="justify" vertical="justify"/>
    </xf>
    <xf numFmtId="0" fontId="20" fillId="0" borderId="30" xfId="0" applyFont="1" applyBorder="1" applyAlignment="1">
      <alignment horizontal="justify" vertical="justify"/>
    </xf>
    <xf numFmtId="0" fontId="3" fillId="0" borderId="0" xfId="0" applyFont="1" applyAlignment="1">
      <alignment horizontal="justify" vertical="justify"/>
    </xf>
    <xf numFmtId="0" fontId="3" fillId="0" borderId="26" xfId="0" applyFont="1" applyFill="1" applyBorder="1" applyAlignment="1">
      <alignment horizontal="left" vertical="center" wrapText="1"/>
    </xf>
    <xf numFmtId="0" fontId="3" fillId="0" borderId="43" xfId="0" applyFont="1" applyBorder="1" applyAlignment="1">
      <alignment horizontal="justify" vertical="justify"/>
    </xf>
    <xf numFmtId="0" fontId="3" fillId="0" borderId="27" xfId="0" applyFont="1" applyBorder="1" applyAlignment="1">
      <alignment horizontal="justify" vertical="justify"/>
    </xf>
    <xf numFmtId="0" fontId="3" fillId="0" borderId="32" xfId="0" applyFont="1" applyBorder="1" applyAlignment="1">
      <alignment horizontal="justify" vertical="justify" wrapText="1"/>
    </xf>
    <xf numFmtId="0" fontId="68" fillId="0" borderId="32" xfId="0" applyFont="1" applyBorder="1" applyAlignment="1">
      <alignment horizontal="justify"/>
    </xf>
    <xf numFmtId="0" fontId="3" fillId="33" borderId="14" xfId="0" applyFont="1" applyFill="1" applyBorder="1" applyAlignment="1">
      <alignment horizontal="center" vertical="center" wrapText="1"/>
    </xf>
    <xf numFmtId="0" fontId="3" fillId="0" borderId="47" xfId="0" applyFont="1" applyBorder="1" applyAlignment="1">
      <alignment horizontal="justify" vertical="justify"/>
    </xf>
    <xf numFmtId="0" fontId="3" fillId="0" borderId="32" xfId="0" applyFont="1" applyFill="1" applyBorder="1" applyAlignment="1">
      <alignment horizontal="justify" vertical="justify" wrapText="1"/>
    </xf>
    <xf numFmtId="0" fontId="3" fillId="0" borderId="32" xfId="0" applyFont="1" applyBorder="1" applyAlignment="1">
      <alignment horizontal="justify" vertical="justify"/>
    </xf>
    <xf numFmtId="0" fontId="68" fillId="0" borderId="14" xfId="0" applyFont="1" applyBorder="1" applyAlignment="1">
      <alignment horizontal="justify"/>
    </xf>
    <xf numFmtId="0" fontId="3" fillId="0" borderId="34" xfId="0" applyFont="1" applyBorder="1" applyAlignment="1">
      <alignment horizontal="justify" vertical="justify"/>
    </xf>
    <xf numFmtId="0" fontId="3" fillId="33" borderId="12" xfId="0" applyFont="1" applyFill="1" applyBorder="1" applyAlignment="1">
      <alignment horizontal="justify" vertical="justify" wrapText="1"/>
    </xf>
    <xf numFmtId="0" fontId="62" fillId="0" borderId="49" xfId="0" applyFont="1" applyBorder="1" applyAlignment="1">
      <alignment/>
    </xf>
    <xf numFmtId="0" fontId="62" fillId="35" borderId="10" xfId="0" applyFont="1" applyFill="1" applyBorder="1" applyAlignment="1">
      <alignment horizontal="justify" vertical="justify" wrapText="1"/>
    </xf>
    <xf numFmtId="0" fontId="62" fillId="35" borderId="0" xfId="0" applyFont="1" applyFill="1" applyAlignment="1">
      <alignment horizontal="justify" vertical="justify" wrapText="1"/>
    </xf>
    <xf numFmtId="0" fontId="7" fillId="33" borderId="10" xfId="0" applyFont="1" applyFill="1" applyBorder="1" applyAlignment="1">
      <alignment horizontal="justify" vertical="justify" wrapText="1"/>
    </xf>
    <xf numFmtId="0" fontId="3" fillId="0" borderId="50" xfId="0" applyFont="1" applyBorder="1" applyAlignment="1">
      <alignment horizontal="justify" vertical="justify"/>
    </xf>
    <xf numFmtId="0" fontId="62" fillId="0" borderId="51" xfId="0" applyFont="1" applyBorder="1" applyAlignment="1">
      <alignment horizontal="justify"/>
    </xf>
    <xf numFmtId="0" fontId="62" fillId="35" borderId="30" xfId="0" applyFont="1" applyFill="1" applyBorder="1" applyAlignment="1">
      <alignment horizontal="center" vertical="center" wrapText="1"/>
    </xf>
    <xf numFmtId="0" fontId="62" fillId="0" borderId="26" xfId="0" applyFont="1" applyBorder="1" applyAlignment="1">
      <alignment horizontal="justify"/>
    </xf>
    <xf numFmtId="0" fontId="3" fillId="33" borderId="22" xfId="0" applyFont="1" applyFill="1" applyBorder="1" applyAlignment="1">
      <alignment horizontal="justify" vertical="justify" wrapText="1"/>
    </xf>
    <xf numFmtId="0" fontId="20" fillId="33" borderId="52" xfId="0" applyFont="1" applyFill="1" applyBorder="1" applyAlignment="1">
      <alignment horizontal="justify" vertical="justify" wrapText="1"/>
    </xf>
    <xf numFmtId="0" fontId="3" fillId="0" borderId="14" xfId="0" applyFont="1" applyBorder="1" applyAlignment="1">
      <alignment horizontal="justify" vertical="justify"/>
    </xf>
    <xf numFmtId="0" fontId="3" fillId="0" borderId="5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66" fillId="0" borderId="10" xfId="0" applyFont="1" applyBorder="1" applyAlignment="1">
      <alignment horizontal="center"/>
    </xf>
    <xf numFmtId="0" fontId="64" fillId="0" borderId="23" xfId="0" applyFont="1" applyBorder="1" applyAlignment="1">
      <alignment horizontal="center" vertical="center"/>
    </xf>
    <xf numFmtId="0" fontId="3" fillId="33" borderId="11" xfId="0" applyFont="1" applyFill="1" applyBorder="1" applyAlignment="1">
      <alignment horizontal="center" vertical="center" wrapText="1"/>
    </xf>
    <xf numFmtId="0" fontId="3" fillId="0" borderId="0" xfId="0" applyFont="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Border="1" applyAlignment="1">
      <alignment horizontal="center" vertical="center"/>
    </xf>
    <xf numFmtId="0" fontId="62" fillId="0" borderId="26" xfId="0" applyFont="1" applyBorder="1" applyAlignment="1">
      <alignment horizontal="center" vertical="center"/>
    </xf>
    <xf numFmtId="0" fontId="3" fillId="33" borderId="24" xfId="0" applyFont="1" applyFill="1" applyBorder="1" applyAlignment="1">
      <alignment horizontal="center" vertical="center" wrapText="1"/>
    </xf>
    <xf numFmtId="0" fontId="62" fillId="0" borderId="23" xfId="0" applyFont="1" applyBorder="1" applyAlignment="1">
      <alignment horizontal="center" vertical="center"/>
    </xf>
    <xf numFmtId="0" fontId="3" fillId="0" borderId="2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7" fillId="0" borderId="24" xfId="0" applyFont="1" applyBorder="1" applyAlignment="1">
      <alignment horizontal="center" vertical="center"/>
    </xf>
    <xf numFmtId="0" fontId="62" fillId="0" borderId="21"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wrapText="1"/>
    </xf>
    <xf numFmtId="0" fontId="3" fillId="0" borderId="35"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8" xfId="0" applyFont="1" applyBorder="1" applyAlignment="1">
      <alignment horizontal="center" vertical="center" wrapText="1"/>
    </xf>
    <xf numFmtId="0" fontId="3" fillId="0" borderId="26" xfId="0" applyFont="1" applyBorder="1" applyAlignment="1">
      <alignment horizontal="center" vertical="center"/>
    </xf>
    <xf numFmtId="0" fontId="3" fillId="33" borderId="23" xfId="0" applyFont="1" applyFill="1" applyBorder="1" applyAlignment="1">
      <alignment horizontal="justify" vertical="center" wrapText="1"/>
    </xf>
    <xf numFmtId="0" fontId="3" fillId="0" borderId="28" xfId="0" applyFont="1" applyBorder="1" applyAlignment="1">
      <alignment horizontal="center" vertical="center" wrapText="1"/>
    </xf>
    <xf numFmtId="0" fontId="64" fillId="0" borderId="26" xfId="0" applyFont="1" applyBorder="1" applyAlignment="1">
      <alignment horizontal="center" vertical="center"/>
    </xf>
    <xf numFmtId="0" fontId="3" fillId="0" borderId="24" xfId="0" applyFont="1" applyBorder="1" applyAlignment="1">
      <alignment horizontal="center" vertical="center" wrapText="1"/>
    </xf>
    <xf numFmtId="0" fontId="7" fillId="0" borderId="29" xfId="0" applyFont="1" applyBorder="1" applyAlignment="1">
      <alignment horizontal="center" vertical="center"/>
    </xf>
    <xf numFmtId="0" fontId="3" fillId="0" borderId="35" xfId="0" applyFont="1" applyBorder="1" applyAlignment="1">
      <alignment horizontal="center" vertical="center"/>
    </xf>
    <xf numFmtId="0" fontId="62" fillId="0" borderId="54" xfId="0" applyFont="1" applyBorder="1" applyAlignment="1">
      <alignment horizontal="center" vertical="center"/>
    </xf>
    <xf numFmtId="0" fontId="7" fillId="33" borderId="10"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7" fillId="33" borderId="0" xfId="0" applyFont="1" applyFill="1" applyAlignment="1">
      <alignment horizontal="center" vertical="center" wrapText="1"/>
    </xf>
    <xf numFmtId="0" fontId="3" fillId="33" borderId="3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0" borderId="17" xfId="0" applyFont="1" applyBorder="1" applyAlignment="1">
      <alignment horizontal="center" vertical="center"/>
    </xf>
    <xf numFmtId="0" fontId="7" fillId="0" borderId="28" xfId="0" applyFont="1" applyBorder="1" applyAlignment="1">
      <alignment horizontal="center" vertical="center"/>
    </xf>
    <xf numFmtId="0" fontId="3" fillId="0" borderId="26" xfId="0" applyFont="1" applyBorder="1" applyAlignment="1">
      <alignment horizontal="center" vertical="center" wrapText="1"/>
    </xf>
    <xf numFmtId="0" fontId="66" fillId="0" borderId="23" xfId="0" applyFont="1" applyBorder="1" applyAlignment="1">
      <alignment horizontal="center" vertical="center"/>
    </xf>
    <xf numFmtId="0" fontId="68" fillId="0" borderId="21" xfId="0" applyFont="1" applyBorder="1" applyAlignment="1">
      <alignment horizontal="center" vertical="center"/>
    </xf>
    <xf numFmtId="0" fontId="62" fillId="0" borderId="26" xfId="0" applyFont="1" applyBorder="1" applyAlignment="1">
      <alignment horizontal="center"/>
    </xf>
    <xf numFmtId="0" fontId="3" fillId="33" borderId="29"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26" xfId="0" applyFont="1" applyBorder="1" applyAlignment="1">
      <alignment horizontal="center" vertical="center"/>
    </xf>
    <xf numFmtId="0" fontId="3" fillId="0" borderId="21" xfId="0" applyFont="1" applyFill="1" applyBorder="1" applyAlignment="1">
      <alignment horizontal="center" vertical="center" wrapText="1"/>
    </xf>
    <xf numFmtId="0" fontId="20" fillId="0" borderId="0" xfId="0" applyFont="1" applyAlignment="1">
      <alignment horizontal="center" vertical="center"/>
    </xf>
    <xf numFmtId="0" fontId="7" fillId="33" borderId="3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1" fillId="0" borderId="10" xfId="0" applyFont="1" applyBorder="1" applyAlignment="1">
      <alignment horizontal="center" vertical="center"/>
    </xf>
    <xf numFmtId="0" fontId="3" fillId="0" borderId="26" xfId="0" applyFont="1" applyBorder="1" applyAlignment="1" quotePrefix="1">
      <alignment horizontal="center" vertical="center" wrapText="1"/>
    </xf>
    <xf numFmtId="0" fontId="3" fillId="33" borderId="56" xfId="0" applyFont="1" applyFill="1" applyBorder="1" applyAlignment="1">
      <alignment horizontal="center" vertical="center" wrapText="1"/>
    </xf>
    <xf numFmtId="0" fontId="62" fillId="35" borderId="26" xfId="0" applyFont="1" applyFill="1" applyBorder="1" applyAlignment="1">
      <alignment horizontal="center" vertical="center" wrapText="1"/>
    </xf>
    <xf numFmtId="0" fontId="3" fillId="33" borderId="21" xfId="0" applyFont="1" applyFill="1" applyBorder="1" applyAlignment="1">
      <alignment horizontal="justify" vertical="center" wrapText="1"/>
    </xf>
    <xf numFmtId="0" fontId="3" fillId="0" borderId="37" xfId="0" applyFont="1" applyBorder="1" applyAlignment="1">
      <alignment horizontal="center" vertical="center" wrapText="1"/>
    </xf>
    <xf numFmtId="0" fontId="62" fillId="0" borderId="0" xfId="0" applyFont="1" applyAlignment="1">
      <alignment horizontal="center"/>
    </xf>
    <xf numFmtId="0" fontId="3" fillId="33" borderId="23" xfId="0" applyFont="1" applyFill="1" applyBorder="1" applyAlignment="1">
      <alignment horizontal="justify" vertical="center" wrapText="1"/>
    </xf>
    <xf numFmtId="0" fontId="3" fillId="0" borderId="53" xfId="0" applyFont="1" applyBorder="1" applyAlignment="1">
      <alignment horizontal="center" vertical="center"/>
    </xf>
    <xf numFmtId="0" fontId="3" fillId="0" borderId="17" xfId="0" applyFont="1" applyBorder="1" applyAlignment="1">
      <alignment horizontal="justify" vertical="justify"/>
    </xf>
    <xf numFmtId="0" fontId="7" fillId="0" borderId="18" xfId="0" applyFont="1" applyBorder="1" applyAlignment="1">
      <alignment horizontal="justify" vertical="justify"/>
    </xf>
    <xf numFmtId="0" fontId="3" fillId="0" borderId="17" xfId="0" applyFont="1" applyBorder="1" applyAlignment="1">
      <alignment horizontal="justify" vertical="center"/>
    </xf>
    <xf numFmtId="0" fontId="8" fillId="0" borderId="10" xfId="0" applyFont="1" applyBorder="1" applyAlignment="1">
      <alignment horizontal="justify" vertical="justify"/>
    </xf>
    <xf numFmtId="0" fontId="8" fillId="0" borderId="17" xfId="0" applyFont="1" applyBorder="1" applyAlignment="1">
      <alignment horizontal="justify" vertical="justify"/>
    </xf>
    <xf numFmtId="0" fontId="18" fillId="0" borderId="56" xfId="0" applyFont="1" applyBorder="1" applyAlignment="1">
      <alignment horizontal="justify"/>
    </xf>
    <xf numFmtId="0" fontId="62" fillId="35" borderId="11" xfId="0" applyFont="1" applyFill="1" applyBorder="1" applyAlignment="1">
      <alignment horizontal="justify" vertical="justify" wrapText="1"/>
    </xf>
    <xf numFmtId="0" fontId="3" fillId="0" borderId="13" xfId="0" applyFont="1" applyBorder="1" applyAlignment="1">
      <alignment horizontal="justify" vertical="justify"/>
    </xf>
    <xf numFmtId="0" fontId="8" fillId="0" borderId="10" xfId="0" applyFont="1" applyBorder="1" applyAlignment="1">
      <alignment horizontal="justify"/>
    </xf>
    <xf numFmtId="0" fontId="3" fillId="0" borderId="11" xfId="0" applyFont="1" applyBorder="1" applyAlignment="1">
      <alignment horizontal="justify" vertical="justify"/>
    </xf>
    <xf numFmtId="0" fontId="18" fillId="0" borderId="10" xfId="0" applyFont="1" applyBorder="1" applyAlignment="1">
      <alignment horizontal="justify" vertical="justify"/>
    </xf>
    <xf numFmtId="0" fontId="17" fillId="0" borderId="0" xfId="0" applyFont="1" applyAlignment="1">
      <alignment horizontal="justify" vertical="justify"/>
    </xf>
    <xf numFmtId="0" fontId="8" fillId="0" borderId="17" xfId="0" applyFont="1" applyBorder="1" applyAlignment="1">
      <alignment horizontal="justify" vertical="justify"/>
    </xf>
    <xf numFmtId="0" fontId="3" fillId="0" borderId="10" xfId="0" applyFont="1" applyBorder="1" applyAlignment="1">
      <alignment horizontal="justify" vertical="justify"/>
    </xf>
    <xf numFmtId="0" fontId="3" fillId="0" borderId="13" xfId="0" applyFont="1" applyBorder="1" applyAlignment="1">
      <alignment horizontal="justify" vertical="justify"/>
    </xf>
    <xf numFmtId="0" fontId="3" fillId="33" borderId="11" xfId="0" applyFont="1" applyFill="1" applyBorder="1" applyAlignment="1">
      <alignment horizontal="justify" vertical="justify" wrapText="1"/>
    </xf>
    <xf numFmtId="0" fontId="3" fillId="0" borderId="0" xfId="0" applyFont="1" applyAlignment="1">
      <alignment horizontal="justify" vertical="justify"/>
    </xf>
    <xf numFmtId="0" fontId="3" fillId="0" borderId="17" xfId="0" applyFont="1" applyBorder="1" applyAlignment="1">
      <alignment horizontal="justify" vertical="justify"/>
    </xf>
    <xf numFmtId="0" fontId="3" fillId="0" borderId="13" xfId="0" applyFont="1" applyBorder="1" applyAlignment="1">
      <alignment horizontal="justify" vertical="justify"/>
    </xf>
    <xf numFmtId="0" fontId="69" fillId="0" borderId="10" xfId="0" applyFont="1" applyBorder="1" applyAlignment="1">
      <alignment horizontal="justify"/>
    </xf>
    <xf numFmtId="0" fontId="62" fillId="0" borderId="24" xfId="0" applyFont="1" applyBorder="1" applyAlignment="1">
      <alignment horizontal="justify" vertical="justify"/>
    </xf>
    <xf numFmtId="0" fontId="8" fillId="0" borderId="0" xfId="0" applyFont="1" applyAlignment="1">
      <alignment horizontal="justify" vertical="center"/>
    </xf>
    <xf numFmtId="0" fontId="3" fillId="0" borderId="16" xfId="0" applyFont="1" applyBorder="1" applyAlignment="1">
      <alignment horizontal="justify" vertical="justify"/>
    </xf>
    <xf numFmtId="0" fontId="62" fillId="0" borderId="22" xfId="0" applyFont="1" applyBorder="1" applyAlignment="1">
      <alignment horizontal="justify" vertical="justify"/>
    </xf>
    <xf numFmtId="0" fontId="3" fillId="33" borderId="19" xfId="0" applyFont="1" applyFill="1" applyBorder="1" applyAlignment="1">
      <alignment horizontal="justify" vertical="justify" wrapText="1"/>
    </xf>
    <xf numFmtId="0" fontId="3" fillId="0" borderId="47" xfId="0" applyFont="1" applyBorder="1" applyAlignment="1">
      <alignment horizontal="justify" vertical="justify"/>
    </xf>
    <xf numFmtId="0" fontId="3" fillId="0" borderId="11" xfId="0" applyNumberFormat="1" applyFont="1" applyBorder="1" applyAlignment="1">
      <alignment horizontal="justify" vertical="justify"/>
    </xf>
    <xf numFmtId="0" fontId="62" fillId="0" borderId="56" xfId="0" applyFont="1" applyBorder="1" applyAlignment="1">
      <alignment horizontal="justify" vertical="justify"/>
    </xf>
    <xf numFmtId="0" fontId="3" fillId="0" borderId="18" xfId="0" applyFont="1" applyBorder="1" applyAlignment="1">
      <alignment horizontal="justify" vertical="justify"/>
    </xf>
    <xf numFmtId="0" fontId="20" fillId="0" borderId="18" xfId="0" applyFont="1" applyBorder="1" applyAlignment="1">
      <alignment horizontal="justify"/>
    </xf>
    <xf numFmtId="0" fontId="63" fillId="0" borderId="0" xfId="0" applyFont="1" applyAlignment="1">
      <alignment horizontal="justify"/>
    </xf>
    <xf numFmtId="0" fontId="3" fillId="0" borderId="10" xfId="0" applyFont="1" applyBorder="1" applyAlignment="1">
      <alignment horizontal="justify"/>
    </xf>
    <xf numFmtId="0" fontId="3" fillId="0" borderId="17" xfId="0" applyFont="1" applyBorder="1" applyAlignment="1">
      <alignment horizontal="justify" vertical="center"/>
    </xf>
    <xf numFmtId="0" fontId="3" fillId="0" borderId="12" xfId="0" applyFont="1" applyBorder="1" applyAlignment="1">
      <alignment horizontal="justify" vertical="justify"/>
    </xf>
    <xf numFmtId="0" fontId="3" fillId="0" borderId="34" xfId="0" applyFont="1" applyBorder="1" applyAlignment="1">
      <alignment horizontal="justify" vertical="justify"/>
    </xf>
    <xf numFmtId="0" fontId="3" fillId="0" borderId="11" xfId="0" applyFont="1" applyBorder="1" applyAlignment="1">
      <alignment horizontal="justify" vertical="justify"/>
    </xf>
    <xf numFmtId="0" fontId="63" fillId="0" borderId="11" xfId="0" applyFont="1" applyBorder="1" applyAlignment="1">
      <alignment horizontal="justify" vertical="justify"/>
    </xf>
    <xf numFmtId="0" fontId="17" fillId="0" borderId="57" xfId="0" applyFont="1" applyBorder="1" applyAlignment="1">
      <alignment horizontal="justify" vertical="justify"/>
    </xf>
    <xf numFmtId="0" fontId="18" fillId="0" borderId="10" xfId="0" applyFont="1" applyBorder="1" applyAlignment="1">
      <alignment horizontal="justify"/>
    </xf>
    <xf numFmtId="0" fontId="3" fillId="0" borderId="14" xfId="0" applyFont="1" applyBorder="1" applyAlignment="1">
      <alignment horizontal="justify" vertical="center"/>
    </xf>
    <xf numFmtId="0" fontId="3" fillId="0" borderId="46" xfId="0" applyFont="1" applyBorder="1" applyAlignment="1">
      <alignment horizontal="justify" vertical="justify"/>
    </xf>
    <xf numFmtId="0" fontId="3" fillId="0" borderId="11" xfId="0" applyFont="1" applyBorder="1" applyAlignment="1">
      <alignment horizontal="justify" vertical="justify"/>
    </xf>
    <xf numFmtId="0" fontId="3" fillId="0" borderId="17" xfId="0" applyFont="1" applyBorder="1" applyAlignment="1">
      <alignment horizontal="justify"/>
    </xf>
    <xf numFmtId="0" fontId="66" fillId="0" borderId="56" xfId="0" applyFont="1" applyBorder="1" applyAlignment="1">
      <alignment horizontal="justify" vertical="justify"/>
    </xf>
    <xf numFmtId="0" fontId="3" fillId="0" borderId="34" xfId="0" applyFont="1" applyBorder="1" applyAlignment="1">
      <alignment horizontal="justify" vertical="center"/>
    </xf>
    <xf numFmtId="0" fontId="3" fillId="33" borderId="11" xfId="0" applyFont="1" applyFill="1" applyBorder="1" applyAlignment="1">
      <alignment horizontal="justify" vertical="center" wrapText="1"/>
    </xf>
    <xf numFmtId="0" fontId="3" fillId="0" borderId="19" xfId="0" applyFont="1" applyBorder="1" applyAlignment="1">
      <alignment horizontal="justify" vertical="justify"/>
    </xf>
    <xf numFmtId="0" fontId="62" fillId="0" borderId="34" xfId="0" applyFont="1" applyBorder="1" applyAlignment="1">
      <alignment horizontal="justify"/>
    </xf>
    <xf numFmtId="0" fontId="8" fillId="33" borderId="18" xfId="0" applyFont="1" applyFill="1" applyBorder="1" applyAlignment="1">
      <alignment horizontal="justify" vertical="center" wrapText="1"/>
    </xf>
    <xf numFmtId="0" fontId="3" fillId="0" borderId="58" xfId="0" applyFont="1" applyBorder="1" applyAlignment="1">
      <alignment horizontal="justify" vertical="justify"/>
    </xf>
    <xf numFmtId="0" fontId="3" fillId="0" borderId="14" xfId="0" applyFont="1" applyBorder="1" applyAlignment="1">
      <alignment horizontal="justify" vertical="center"/>
    </xf>
    <xf numFmtId="0" fontId="3" fillId="0" borderId="13" xfId="0" applyFont="1" applyBorder="1" applyAlignment="1">
      <alignment horizontal="justify" vertical="justify"/>
    </xf>
    <xf numFmtId="0" fontId="20" fillId="0" borderId="16" xfId="0" applyFont="1" applyBorder="1" applyAlignment="1">
      <alignment horizontal="justify"/>
    </xf>
    <xf numFmtId="0" fontId="63" fillId="0" borderId="59" xfId="0" applyFont="1" applyBorder="1" applyAlignment="1">
      <alignment horizontal="justify"/>
    </xf>
    <xf numFmtId="0" fontId="68" fillId="0" borderId="11" xfId="0" applyFont="1" applyBorder="1" applyAlignment="1">
      <alignment horizontal="center" vertical="center"/>
    </xf>
    <xf numFmtId="0" fontId="3" fillId="0" borderId="60" xfId="0" applyFont="1" applyBorder="1" applyAlignment="1">
      <alignment horizontal="center" vertical="center" wrapText="1"/>
    </xf>
    <xf numFmtId="0" fontId="68" fillId="0" borderId="11" xfId="0" applyFont="1" applyBorder="1" applyAlignment="1">
      <alignment horizontal="center" vertical="justify"/>
    </xf>
    <xf numFmtId="0" fontId="3" fillId="0" borderId="11" xfId="0" applyFont="1" applyBorder="1" applyAlignment="1">
      <alignment horizontal="center" vertical="center"/>
    </xf>
    <xf numFmtId="4" fontId="3" fillId="0" borderId="15" xfId="0" applyNumberFormat="1" applyFont="1" applyFill="1" applyBorder="1" applyAlignment="1">
      <alignment horizontal="center" vertical="center" wrapText="1"/>
    </xf>
    <xf numFmtId="4" fontId="3" fillId="0" borderId="15" xfId="0" applyNumberFormat="1" applyFont="1" applyBorder="1" applyAlignment="1">
      <alignment horizontal="center" vertical="center" wrapText="1"/>
    </xf>
    <xf numFmtId="4" fontId="3" fillId="0" borderId="10" xfId="0" applyNumberFormat="1" applyFont="1" applyBorder="1" applyAlignment="1">
      <alignment horizontal="center" vertical="justify"/>
    </xf>
    <xf numFmtId="4" fontId="3" fillId="0" borderId="11" xfId="0" applyNumberFormat="1" applyFont="1" applyBorder="1" applyAlignment="1">
      <alignment horizontal="center" vertical="justify"/>
    </xf>
    <xf numFmtId="4" fontId="3" fillId="0" borderId="12" xfId="0" applyNumberFormat="1" applyFont="1" applyBorder="1" applyAlignment="1">
      <alignment horizontal="center" vertical="center" wrapText="1"/>
    </xf>
    <xf numFmtId="4"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4" fontId="3" fillId="0" borderId="0" xfId="0" applyNumberFormat="1" applyFont="1" applyAlignment="1">
      <alignment horizontal="center" vertical="center" wrapText="1"/>
    </xf>
    <xf numFmtId="4" fontId="3" fillId="0" borderId="15" xfId="0" applyNumberFormat="1" applyFont="1" applyBorder="1" applyAlignment="1">
      <alignment horizontal="center" vertical="center" wrapText="1"/>
    </xf>
    <xf numFmtId="4" fontId="62"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0" fontId="3" fillId="33"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4" fontId="3" fillId="33" borderId="15"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4" fontId="3" fillId="33" borderId="14" xfId="0" applyNumberFormat="1" applyFont="1" applyFill="1" applyBorder="1" applyAlignment="1">
      <alignment horizontal="center" vertical="center" wrapText="1"/>
    </xf>
    <xf numFmtId="0" fontId="3" fillId="0" borderId="15" xfId="0" applyFont="1" applyBorder="1" applyAlignment="1">
      <alignment horizontal="justify" vertical="justify"/>
    </xf>
    <xf numFmtId="4" fontId="3" fillId="0" borderId="13" xfId="0" applyNumberFormat="1" applyFont="1" applyBorder="1" applyAlignment="1">
      <alignment horizontal="center" vertical="center" wrapText="1"/>
    </xf>
    <xf numFmtId="0" fontId="62" fillId="0" borderId="15" xfId="0" applyFont="1" applyBorder="1" applyAlignment="1">
      <alignment horizontal="justify" vertical="justify"/>
    </xf>
    <xf numFmtId="0" fontId="3" fillId="0" borderId="15" xfId="0" applyFont="1" applyBorder="1" applyAlignment="1">
      <alignment horizontal="center" vertical="center"/>
    </xf>
    <xf numFmtId="4" fontId="64" fillId="0" borderId="15" xfId="0" applyNumberFormat="1" applyFont="1" applyBorder="1" applyAlignment="1">
      <alignment horizontal="center" vertical="center"/>
    </xf>
    <xf numFmtId="0" fontId="3" fillId="0" borderId="25" xfId="0" applyFont="1" applyBorder="1" applyAlignment="1">
      <alignment horizontal="justify" vertical="justify" wrapText="1"/>
    </xf>
    <xf numFmtId="0" fontId="64" fillId="0" borderId="11" xfId="0" applyFont="1" applyBorder="1" applyAlignment="1">
      <alignment horizontal="justify" vertical="justify"/>
    </xf>
    <xf numFmtId="0" fontId="66" fillId="0" borderId="11" xfId="0" applyFont="1" applyBorder="1" applyAlignment="1">
      <alignment horizontal="justify" vertical="justify"/>
    </xf>
    <xf numFmtId="0" fontId="20" fillId="0" borderId="20" xfId="0" applyFont="1" applyBorder="1" applyAlignment="1">
      <alignment horizontal="center" vertical="center"/>
    </xf>
    <xf numFmtId="0" fontId="20" fillId="0" borderId="0" xfId="0" applyFont="1" applyAlignment="1">
      <alignment horizontal="justify" vertical="justify"/>
    </xf>
    <xf numFmtId="0" fontId="20" fillId="0" borderId="11" xfId="0" applyFont="1" applyBorder="1" applyAlignment="1">
      <alignment horizontal="justify" vertical="justify"/>
    </xf>
    <xf numFmtId="0" fontId="20" fillId="0" borderId="0" xfId="0" applyFont="1" applyAlignment="1">
      <alignment horizontal="justify" vertical="justify"/>
    </xf>
    <xf numFmtId="0" fontId="20" fillId="0" borderId="17" xfId="0" applyFont="1" applyBorder="1" applyAlignment="1">
      <alignment horizontal="justify" vertical="justify"/>
    </xf>
    <xf numFmtId="0" fontId="16" fillId="0" borderId="18" xfId="0" applyFont="1" applyBorder="1" applyAlignment="1">
      <alignment horizontal="justify" vertical="justify"/>
    </xf>
    <xf numFmtId="0" fontId="20" fillId="0" borderId="18" xfId="0" applyFont="1" applyBorder="1" applyAlignment="1">
      <alignment horizontal="justify" vertical="justify"/>
    </xf>
    <xf numFmtId="0" fontId="8" fillId="0" borderId="37" xfId="0" applyFont="1" applyBorder="1" applyAlignment="1">
      <alignment horizontal="justify" vertical="justify"/>
    </xf>
    <xf numFmtId="0" fontId="20" fillId="0" borderId="20" xfId="0" applyFont="1" applyBorder="1" applyAlignment="1">
      <alignment horizontal="justify" vertical="justify"/>
    </xf>
    <xf numFmtId="0" fontId="62" fillId="0" borderId="21" xfId="0" applyFont="1" applyBorder="1" applyAlignment="1">
      <alignment horizontal="justify" vertical="justify"/>
    </xf>
    <xf numFmtId="0" fontId="3" fillId="33" borderId="10" xfId="0" applyFont="1" applyFill="1" applyBorder="1" applyAlignment="1">
      <alignment horizontal="center" vertical="center" wrapText="1"/>
    </xf>
    <xf numFmtId="0" fontId="20" fillId="0" borderId="13" xfId="0" applyFont="1" applyBorder="1" applyAlignment="1">
      <alignment horizontal="center" vertical="center"/>
    </xf>
    <xf numFmtId="0" fontId="68" fillId="0" borderId="11" xfId="0" applyFont="1" applyBorder="1" applyAlignment="1">
      <alignment horizontal="justify"/>
    </xf>
    <xf numFmtId="0" fontId="3" fillId="0" borderId="20" xfId="0" applyFont="1" applyBorder="1" applyAlignment="1">
      <alignment horizontal="justify" vertical="justify"/>
    </xf>
    <xf numFmtId="0" fontId="3" fillId="0" borderId="17" xfId="0" applyFont="1" applyBorder="1" applyAlignment="1">
      <alignment horizontal="justify" vertical="justify"/>
    </xf>
    <xf numFmtId="0" fontId="20" fillId="0" borderId="11" xfId="0" applyFont="1" applyBorder="1" applyAlignment="1">
      <alignment horizontal="justify" vertical="justify"/>
    </xf>
    <xf numFmtId="0" fontId="16" fillId="0" borderId="0" xfId="0" applyFont="1" applyAlignment="1">
      <alignment horizontal="justify" vertical="justify"/>
    </xf>
    <xf numFmtId="0" fontId="15" fillId="0" borderId="10" xfId="0" applyFont="1" applyBorder="1" applyAlignment="1">
      <alignment horizontal="justify" vertical="justify"/>
    </xf>
    <xf numFmtId="0" fontId="20" fillId="0" borderId="20" xfId="0" applyFont="1" applyBorder="1" applyAlignment="1">
      <alignment horizontal="justify" vertical="justify"/>
    </xf>
    <xf numFmtId="0" fontId="3" fillId="0" borderId="0" xfId="0" applyFont="1" applyAlignment="1">
      <alignment horizontal="justify" vertical="justify"/>
    </xf>
    <xf numFmtId="0" fontId="64" fillId="0" borderId="12" xfId="0" applyFont="1" applyBorder="1" applyAlignment="1">
      <alignment horizontal="justify" vertical="justify"/>
    </xf>
    <xf numFmtId="0" fontId="64" fillId="0" borderId="11" xfId="0" applyFont="1" applyBorder="1" applyAlignment="1">
      <alignment horizontal="justify" vertical="justify" wrapText="1"/>
    </xf>
    <xf numFmtId="0" fontId="20" fillId="0" borderId="37" xfId="0" applyFont="1" applyBorder="1" applyAlignment="1">
      <alignment horizontal="center" vertical="center"/>
    </xf>
    <xf numFmtId="0" fontId="3" fillId="0" borderId="0" xfId="0" applyFont="1" applyAlignment="1">
      <alignment horizontal="center" vertical="justify"/>
    </xf>
    <xf numFmtId="0" fontId="3" fillId="0" borderId="20" xfId="0" applyFont="1" applyBorder="1" applyAlignment="1">
      <alignment horizontal="center" vertical="center" wrapText="1"/>
    </xf>
    <xf numFmtId="0" fontId="0" fillId="0" borderId="12"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66" fillId="0" borderId="10" xfId="0" applyFont="1" applyBorder="1" applyAlignment="1">
      <alignment horizontal="center" vertical="center"/>
    </xf>
    <xf numFmtId="0" fontId="62" fillId="0" borderId="11" xfId="0" applyFont="1" applyBorder="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7">
    <dxf>
      <font>
        <b/>
        <i val="0"/>
        <color auto="1"/>
      </font>
      <fill>
        <patternFill>
          <bgColor indexed="13"/>
        </patternFill>
      </fill>
    </dxf>
    <dxf>
      <font>
        <b/>
        <i val="0"/>
        <color indexed="9"/>
      </font>
      <fill>
        <patternFill>
          <bgColor indexed="10"/>
        </patternFill>
      </fill>
    </dxf>
    <dxf>
      <font>
        <b/>
        <i val="0"/>
        <color indexed="9"/>
      </font>
      <fill>
        <patternFill>
          <bgColor indexed="8"/>
        </patternFill>
      </fill>
    </dxf>
    <dxf>
      <fill>
        <patternFill patternType="solid">
          <fgColor rgb="FF000000"/>
          <bgColor rgb="FFFFFFFF"/>
        </patternFill>
      </fill>
      <border/>
    </dxf>
    <dxf>
      <font>
        <b/>
        <i val="0"/>
        <color rgb="FFFFFFFF"/>
      </font>
      <fill>
        <patternFill>
          <bgColor rgb="FF000000"/>
        </patternFill>
      </fill>
      <border/>
    </dxf>
    <dxf>
      <font>
        <b/>
        <i val="0"/>
        <color rgb="FFFFFFFF"/>
      </font>
      <fill>
        <patternFill>
          <bgColor rgb="FFFF0000"/>
        </patternFill>
      </fill>
      <border/>
    </dxf>
    <dxf>
      <font>
        <b/>
        <i val="0"/>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2"/>
  <sheetViews>
    <sheetView showGridLines="0" tabSelected="1" zoomScalePageLayoutView="0" workbookViewId="0" topLeftCell="A1">
      <pane xSplit="6" ySplit="1" topLeftCell="K599" activePane="bottomRight" state="frozen"/>
      <selection pane="topLeft" activeCell="A1" sqref="A1"/>
      <selection pane="topRight" activeCell="G1" sqref="G1"/>
      <selection pane="bottomLeft" activeCell="A2" sqref="A2"/>
      <selection pane="bottomRight" activeCell="O603" sqref="O603"/>
    </sheetView>
  </sheetViews>
  <sheetFormatPr defaultColWidth="20.00390625" defaultRowHeight="14.25"/>
  <cols>
    <col min="1" max="1" width="6.875" style="3" bestFit="1" customWidth="1"/>
    <col min="2" max="2" width="9.75390625" style="3" customWidth="1"/>
    <col min="3" max="3" width="35.50390625" style="6" customWidth="1"/>
    <col min="4" max="4" width="21.125" style="2" customWidth="1"/>
    <col min="5" max="5" width="12.50390625" style="5" customWidth="1"/>
    <col min="6" max="6" width="18.00390625" style="6" customWidth="1"/>
    <col min="7" max="7" width="71.375" style="6" customWidth="1"/>
    <col min="8" max="8" width="23.125" style="2" bestFit="1" customWidth="1"/>
    <col min="9" max="9" width="27.75390625" style="2" customWidth="1"/>
    <col min="10" max="10" width="55.75390625" style="6" customWidth="1"/>
    <col min="11" max="11" width="13.50390625" style="6" bestFit="1" customWidth="1"/>
    <col min="12" max="12" width="10.25390625" style="2" bestFit="1" customWidth="1"/>
    <col min="13" max="13" width="10.875" style="2" customWidth="1"/>
    <col min="14" max="14" width="10.25390625" style="2" bestFit="1" customWidth="1"/>
    <col min="15" max="15" width="13.75390625" style="2" bestFit="1" customWidth="1"/>
    <col min="16" max="16" width="13.50390625" style="2" customWidth="1"/>
    <col min="17" max="17" width="9.50390625" style="2" customWidth="1"/>
    <col min="18" max="18" width="40.625" style="2" customWidth="1"/>
    <col min="19" max="16384" width="20.00390625" style="2" customWidth="1"/>
  </cols>
  <sheetData>
    <row r="1" spans="1:20" ht="45">
      <c r="A1" s="8" t="s">
        <v>989</v>
      </c>
      <c r="B1" s="14" t="s">
        <v>778</v>
      </c>
      <c r="C1" s="8" t="s">
        <v>2657</v>
      </c>
      <c r="D1" s="8" t="s">
        <v>1109</v>
      </c>
      <c r="E1" s="8" t="s">
        <v>1108</v>
      </c>
      <c r="F1" s="191" t="s">
        <v>2613</v>
      </c>
      <c r="G1" s="8" t="s">
        <v>1443</v>
      </c>
      <c r="H1" s="8" t="s">
        <v>1110</v>
      </c>
      <c r="I1" s="14" t="s">
        <v>941</v>
      </c>
      <c r="J1" s="14" t="s">
        <v>942</v>
      </c>
      <c r="K1" s="8" t="s">
        <v>1533</v>
      </c>
      <c r="L1" s="8" t="s">
        <v>1105</v>
      </c>
      <c r="M1" s="8" t="s">
        <v>1106</v>
      </c>
      <c r="N1" s="8" t="s">
        <v>1107</v>
      </c>
      <c r="O1" s="14" t="s">
        <v>987</v>
      </c>
      <c r="P1" s="8" t="s">
        <v>256</v>
      </c>
      <c r="Q1" s="14" t="s">
        <v>943</v>
      </c>
      <c r="R1" s="14" t="s">
        <v>982</v>
      </c>
      <c r="S1" s="14" t="s">
        <v>789</v>
      </c>
      <c r="T1" s="249"/>
    </row>
    <row r="2" spans="1:20" ht="45">
      <c r="A2" s="15">
        <v>2001</v>
      </c>
      <c r="B2" s="15">
        <v>86</v>
      </c>
      <c r="C2" s="60" t="s">
        <v>618</v>
      </c>
      <c r="D2" s="15" t="s">
        <v>846</v>
      </c>
      <c r="E2" s="72">
        <f aca="true" ca="1" t="shared" si="0" ref="E2:E65">N2-TODAY()</f>
        <v>-1193</v>
      </c>
      <c r="F2" s="15" t="str">
        <f aca="true" t="shared" si="1" ref="F2:F21">IF(N2="","Falta Data Final",IF(E2&gt;-30,IF(E2&lt;0,"ENCERRANDO","ATIVO"),"ENCERRADO"))</f>
        <v>ENCERRADO</v>
      </c>
      <c r="G2" s="60" t="s">
        <v>683</v>
      </c>
      <c r="H2" s="15" t="s">
        <v>684</v>
      </c>
      <c r="I2" s="22">
        <v>443694.8</v>
      </c>
      <c r="J2" s="60" t="s">
        <v>981</v>
      </c>
      <c r="K2" s="73">
        <v>37222</v>
      </c>
      <c r="L2" s="15">
        <v>5</v>
      </c>
      <c r="M2" s="73">
        <v>37252</v>
      </c>
      <c r="N2" s="73">
        <v>41026</v>
      </c>
      <c r="O2" s="15" t="s">
        <v>685</v>
      </c>
      <c r="P2" s="15" t="s">
        <v>686</v>
      </c>
      <c r="Q2" s="15" t="s">
        <v>1618</v>
      </c>
      <c r="R2" s="15" t="s">
        <v>983</v>
      </c>
      <c r="S2" s="13">
        <v>7</v>
      </c>
      <c r="T2" s="250"/>
    </row>
    <row r="3" spans="1:20" ht="105">
      <c r="A3" s="15">
        <v>2006</v>
      </c>
      <c r="B3" s="15">
        <v>41</v>
      </c>
      <c r="C3" s="60" t="s">
        <v>204</v>
      </c>
      <c r="D3" s="15" t="s">
        <v>1237</v>
      </c>
      <c r="E3" s="72">
        <f ca="1" t="shared" si="0"/>
        <v>-1174</v>
      </c>
      <c r="F3" s="15" t="str">
        <f t="shared" si="1"/>
        <v>ENCERRADO</v>
      </c>
      <c r="G3" s="60" t="s">
        <v>1338</v>
      </c>
      <c r="H3" s="15" t="s">
        <v>557</v>
      </c>
      <c r="I3" s="15" t="s">
        <v>1148</v>
      </c>
      <c r="J3" s="60" t="s">
        <v>1437</v>
      </c>
      <c r="K3" s="73">
        <v>38859</v>
      </c>
      <c r="L3" s="15">
        <v>12</v>
      </c>
      <c r="M3" s="73">
        <v>40680</v>
      </c>
      <c r="N3" s="73">
        <v>41045</v>
      </c>
      <c r="O3" s="15" t="s">
        <v>638</v>
      </c>
      <c r="P3" s="15" t="s">
        <v>558</v>
      </c>
      <c r="Q3" s="15" t="s">
        <v>556</v>
      </c>
      <c r="R3" s="74"/>
      <c r="S3" s="13" t="s">
        <v>952</v>
      </c>
      <c r="T3" s="250"/>
    </row>
    <row r="4" spans="1:20" ht="60">
      <c r="A4" s="15">
        <v>2006</v>
      </c>
      <c r="B4" s="15">
        <v>47</v>
      </c>
      <c r="C4" s="60" t="s">
        <v>559</v>
      </c>
      <c r="D4" s="15" t="s">
        <v>1237</v>
      </c>
      <c r="E4" s="72">
        <f ca="1" t="shared" si="0"/>
        <v>-1154</v>
      </c>
      <c r="F4" s="15" t="str">
        <f t="shared" si="1"/>
        <v>ENCERRADO</v>
      </c>
      <c r="G4" s="60" t="s">
        <v>2398</v>
      </c>
      <c r="H4" s="15" t="s">
        <v>560</v>
      </c>
      <c r="I4" s="15" t="s">
        <v>561</v>
      </c>
      <c r="J4" s="60" t="s">
        <v>1437</v>
      </c>
      <c r="K4" s="73">
        <v>38873</v>
      </c>
      <c r="L4" s="15">
        <v>12</v>
      </c>
      <c r="M4" s="73">
        <v>40700</v>
      </c>
      <c r="N4" s="73">
        <v>41065</v>
      </c>
      <c r="O4" s="15" t="s">
        <v>638</v>
      </c>
      <c r="P4" s="15" t="s">
        <v>898</v>
      </c>
      <c r="Q4" s="15" t="s">
        <v>556</v>
      </c>
      <c r="R4" s="74"/>
      <c r="S4" s="13" t="s">
        <v>39</v>
      </c>
      <c r="T4" s="250"/>
    </row>
    <row r="5" spans="1:20" ht="75">
      <c r="A5" s="15">
        <v>2006</v>
      </c>
      <c r="B5" s="15">
        <v>51</v>
      </c>
      <c r="C5" s="60" t="s">
        <v>173</v>
      </c>
      <c r="D5" s="15" t="s">
        <v>1238</v>
      </c>
      <c r="E5" s="72">
        <f ca="1" t="shared" si="0"/>
        <v>-1140</v>
      </c>
      <c r="F5" s="15" t="str">
        <f t="shared" si="1"/>
        <v>ENCERRADO</v>
      </c>
      <c r="G5" s="92" t="s">
        <v>984</v>
      </c>
      <c r="H5" s="15" t="s">
        <v>985</v>
      </c>
      <c r="I5" s="22">
        <v>4089749.16</v>
      </c>
      <c r="J5" s="60" t="s">
        <v>1627</v>
      </c>
      <c r="K5" s="73">
        <v>38887</v>
      </c>
      <c r="L5" s="15">
        <v>12</v>
      </c>
      <c r="M5" s="73">
        <v>40714</v>
      </c>
      <c r="N5" s="73">
        <v>41079</v>
      </c>
      <c r="O5" s="15" t="s">
        <v>1629</v>
      </c>
      <c r="P5" s="15" t="s">
        <v>18</v>
      </c>
      <c r="Q5" s="15" t="s">
        <v>556</v>
      </c>
      <c r="R5" s="74"/>
      <c r="S5" s="13" t="s">
        <v>0</v>
      </c>
      <c r="T5" s="250"/>
    </row>
    <row r="6" spans="1:20" ht="30">
      <c r="A6" s="15">
        <v>2007</v>
      </c>
      <c r="B6" s="15">
        <v>86</v>
      </c>
      <c r="C6" s="60" t="s">
        <v>555</v>
      </c>
      <c r="D6" s="15" t="s">
        <v>1239</v>
      </c>
      <c r="E6" s="72">
        <f ca="1" t="shared" si="0"/>
        <v>-1091</v>
      </c>
      <c r="F6" s="15" t="str">
        <f t="shared" si="1"/>
        <v>ENCERRADO</v>
      </c>
      <c r="G6" s="60" t="s">
        <v>315</v>
      </c>
      <c r="H6" s="15" t="s">
        <v>1149</v>
      </c>
      <c r="I6" s="22">
        <v>378930</v>
      </c>
      <c r="J6" s="60" t="s">
        <v>319</v>
      </c>
      <c r="K6" s="73">
        <v>39303</v>
      </c>
      <c r="L6" s="15">
        <v>12</v>
      </c>
      <c r="M6" s="73">
        <v>40763</v>
      </c>
      <c r="N6" s="73">
        <v>41128</v>
      </c>
      <c r="O6" s="15" t="s">
        <v>1629</v>
      </c>
      <c r="P6" s="15" t="s">
        <v>612</v>
      </c>
      <c r="Q6" s="15" t="s">
        <v>556</v>
      </c>
      <c r="R6" s="74"/>
      <c r="S6" s="13" t="s">
        <v>463</v>
      </c>
      <c r="T6" s="250"/>
    </row>
    <row r="7" spans="1:20" ht="45">
      <c r="A7" s="15">
        <v>2007</v>
      </c>
      <c r="B7" s="15">
        <v>93</v>
      </c>
      <c r="C7" s="60" t="s">
        <v>159</v>
      </c>
      <c r="D7" s="15" t="s">
        <v>1034</v>
      </c>
      <c r="E7" s="72">
        <f ca="1" t="shared" si="0"/>
        <v>-1209</v>
      </c>
      <c r="F7" s="15" t="str">
        <f t="shared" si="1"/>
        <v>ENCERRADO</v>
      </c>
      <c r="G7" s="60" t="s">
        <v>999</v>
      </c>
      <c r="H7" s="15" t="s">
        <v>840</v>
      </c>
      <c r="I7" s="229">
        <v>74900</v>
      </c>
      <c r="J7" s="60" t="s">
        <v>1437</v>
      </c>
      <c r="K7" s="73">
        <v>39335</v>
      </c>
      <c r="L7" s="15">
        <v>90</v>
      </c>
      <c r="M7" s="73">
        <v>40921</v>
      </c>
      <c r="N7" s="73">
        <v>41010</v>
      </c>
      <c r="O7" s="15" t="s">
        <v>638</v>
      </c>
      <c r="P7" s="15" t="s">
        <v>321</v>
      </c>
      <c r="Q7" s="15" t="s">
        <v>1484</v>
      </c>
      <c r="R7" s="74"/>
      <c r="S7" s="13" t="s">
        <v>791</v>
      </c>
      <c r="T7" s="250"/>
    </row>
    <row r="8" spans="1:20" ht="30">
      <c r="A8" s="15">
        <v>2007</v>
      </c>
      <c r="B8" s="15">
        <v>141</v>
      </c>
      <c r="C8" s="60" t="s">
        <v>284</v>
      </c>
      <c r="D8" s="15" t="s">
        <v>592</v>
      </c>
      <c r="E8" s="72">
        <f ca="1" t="shared" si="0"/>
        <v>-1838</v>
      </c>
      <c r="F8" s="15" t="str">
        <f t="shared" si="1"/>
        <v>ENCERRADO</v>
      </c>
      <c r="G8" s="60" t="s">
        <v>286</v>
      </c>
      <c r="H8" s="15" t="s">
        <v>287</v>
      </c>
      <c r="I8" s="22">
        <v>325158.6</v>
      </c>
      <c r="J8" s="60" t="s">
        <v>288</v>
      </c>
      <c r="K8" s="73">
        <v>39443</v>
      </c>
      <c r="L8" s="15">
        <v>3</v>
      </c>
      <c r="M8" s="73">
        <v>39443</v>
      </c>
      <c r="N8" s="73">
        <v>40381</v>
      </c>
      <c r="O8" s="15" t="s">
        <v>685</v>
      </c>
      <c r="P8" s="15" t="s">
        <v>1619</v>
      </c>
      <c r="Q8" s="15" t="s">
        <v>862</v>
      </c>
      <c r="R8" s="15" t="s">
        <v>285</v>
      </c>
      <c r="S8" s="13" t="s">
        <v>12</v>
      </c>
      <c r="T8" s="250"/>
    </row>
    <row r="9" spans="1:20" ht="45">
      <c r="A9" s="15">
        <v>2007</v>
      </c>
      <c r="B9" s="15">
        <v>143</v>
      </c>
      <c r="C9" s="60" t="s">
        <v>934</v>
      </c>
      <c r="D9" s="15" t="s">
        <v>846</v>
      </c>
      <c r="E9" s="72">
        <f ca="1" t="shared" si="0"/>
        <v>-201</v>
      </c>
      <c r="F9" s="15" t="str">
        <f t="shared" si="1"/>
        <v>ENCERRADO</v>
      </c>
      <c r="G9" s="60" t="s">
        <v>1004</v>
      </c>
      <c r="H9" s="15" t="s">
        <v>936</v>
      </c>
      <c r="I9" s="22">
        <v>5224509.75</v>
      </c>
      <c r="J9" s="60" t="s">
        <v>935</v>
      </c>
      <c r="K9" s="73">
        <v>41957</v>
      </c>
      <c r="L9" s="15">
        <v>2</v>
      </c>
      <c r="M9" s="73">
        <v>41958</v>
      </c>
      <c r="N9" s="73">
        <v>42018</v>
      </c>
      <c r="O9" s="15" t="s">
        <v>685</v>
      </c>
      <c r="P9" s="15" t="s">
        <v>686</v>
      </c>
      <c r="Q9" s="15" t="s">
        <v>2442</v>
      </c>
      <c r="R9" s="242" t="s">
        <v>2443</v>
      </c>
      <c r="S9" s="13" t="s">
        <v>13</v>
      </c>
      <c r="T9" s="250"/>
    </row>
    <row r="10" spans="1:20" ht="30">
      <c r="A10" s="15">
        <v>2008</v>
      </c>
      <c r="B10" s="15">
        <v>23</v>
      </c>
      <c r="C10" s="60" t="s">
        <v>381</v>
      </c>
      <c r="D10" s="15" t="s">
        <v>586</v>
      </c>
      <c r="E10" s="72">
        <f ca="1" t="shared" si="0"/>
        <v>-1258</v>
      </c>
      <c r="F10" s="15" t="str">
        <f t="shared" si="1"/>
        <v>ENCERRADO</v>
      </c>
      <c r="G10" s="60" t="s">
        <v>1662</v>
      </c>
      <c r="H10" s="15" t="s">
        <v>1150</v>
      </c>
      <c r="I10" s="15" t="s">
        <v>1620</v>
      </c>
      <c r="J10" s="60" t="s">
        <v>1627</v>
      </c>
      <c r="K10" s="73">
        <v>39500</v>
      </c>
      <c r="L10" s="15">
        <v>12</v>
      </c>
      <c r="M10" s="73">
        <v>40597</v>
      </c>
      <c r="N10" s="73">
        <v>40961</v>
      </c>
      <c r="O10" s="15" t="s">
        <v>1151</v>
      </c>
      <c r="P10" s="15" t="s">
        <v>1455</v>
      </c>
      <c r="Q10" s="15" t="s">
        <v>1057</v>
      </c>
      <c r="R10" s="75" t="s">
        <v>689</v>
      </c>
      <c r="S10" s="13"/>
      <c r="T10" s="250"/>
    </row>
    <row r="11" spans="1:20" ht="135">
      <c r="A11" s="15">
        <v>2008</v>
      </c>
      <c r="B11" s="15">
        <v>25</v>
      </c>
      <c r="C11" s="60" t="s">
        <v>205</v>
      </c>
      <c r="D11" s="15" t="s">
        <v>585</v>
      </c>
      <c r="E11" s="72">
        <f ca="1" t="shared" si="0"/>
        <v>-2</v>
      </c>
      <c r="F11" s="15" t="str">
        <f t="shared" si="1"/>
        <v>ENCERRANDO</v>
      </c>
      <c r="G11" s="60" t="s">
        <v>1541</v>
      </c>
      <c r="H11" s="15" t="s">
        <v>1542</v>
      </c>
      <c r="I11" s="22">
        <v>9287348.45</v>
      </c>
      <c r="J11" s="60" t="s">
        <v>1152</v>
      </c>
      <c r="K11" s="73">
        <v>39520</v>
      </c>
      <c r="L11" s="15" t="s">
        <v>2724</v>
      </c>
      <c r="M11" s="73">
        <v>39520</v>
      </c>
      <c r="N11" s="73">
        <v>42217</v>
      </c>
      <c r="O11" s="15" t="s">
        <v>685</v>
      </c>
      <c r="P11" s="15" t="s">
        <v>686</v>
      </c>
      <c r="Q11" s="15" t="s">
        <v>2442</v>
      </c>
      <c r="R11" s="15" t="s">
        <v>1700</v>
      </c>
      <c r="S11" s="13" t="s">
        <v>13</v>
      </c>
      <c r="T11" s="250"/>
    </row>
    <row r="12" spans="1:20" ht="45">
      <c r="A12" s="15">
        <v>2008</v>
      </c>
      <c r="B12" s="15">
        <v>33</v>
      </c>
      <c r="C12" s="60" t="s">
        <v>171</v>
      </c>
      <c r="D12" s="15" t="s">
        <v>584</v>
      </c>
      <c r="E12" s="72">
        <f ca="1" t="shared" si="0"/>
        <v>-786</v>
      </c>
      <c r="F12" s="15" t="str">
        <f t="shared" si="1"/>
        <v>ENCERRADO</v>
      </c>
      <c r="G12" s="60" t="s">
        <v>172</v>
      </c>
      <c r="H12" s="15" t="s">
        <v>1153</v>
      </c>
      <c r="I12" s="22">
        <v>3434084.6</v>
      </c>
      <c r="J12" s="60" t="s">
        <v>1437</v>
      </c>
      <c r="K12" s="73">
        <v>39546</v>
      </c>
      <c r="L12" s="15" t="s">
        <v>310</v>
      </c>
      <c r="M12" s="73">
        <v>41373</v>
      </c>
      <c r="N12" s="73">
        <v>41433</v>
      </c>
      <c r="O12" s="15" t="s">
        <v>638</v>
      </c>
      <c r="P12" s="15" t="s">
        <v>898</v>
      </c>
      <c r="Q12" s="15" t="s">
        <v>556</v>
      </c>
      <c r="R12" s="15" t="s">
        <v>652</v>
      </c>
      <c r="S12" s="13" t="s">
        <v>39</v>
      </c>
      <c r="T12" s="250"/>
    </row>
    <row r="13" spans="1:20" ht="195">
      <c r="A13" s="15">
        <v>2008</v>
      </c>
      <c r="B13" s="15">
        <v>38</v>
      </c>
      <c r="C13" s="60" t="s">
        <v>173</v>
      </c>
      <c r="D13" s="15" t="s">
        <v>296</v>
      </c>
      <c r="E13" s="72">
        <f ca="1" t="shared" si="0"/>
        <v>-482</v>
      </c>
      <c r="F13" s="15" t="str">
        <f t="shared" si="1"/>
        <v>ENCERRADO</v>
      </c>
      <c r="G13" s="92" t="s">
        <v>1298</v>
      </c>
      <c r="H13" s="15" t="s">
        <v>174</v>
      </c>
      <c r="I13" s="22">
        <v>4320000</v>
      </c>
      <c r="J13" s="60" t="s">
        <v>175</v>
      </c>
      <c r="K13" s="73">
        <v>39546</v>
      </c>
      <c r="L13" s="15">
        <v>12</v>
      </c>
      <c r="M13" s="73">
        <v>41373</v>
      </c>
      <c r="N13" s="73">
        <v>41737</v>
      </c>
      <c r="O13" s="15" t="s">
        <v>1629</v>
      </c>
      <c r="P13" s="15" t="s">
        <v>176</v>
      </c>
      <c r="Q13" s="15" t="s">
        <v>862</v>
      </c>
      <c r="R13" s="15" t="s">
        <v>519</v>
      </c>
      <c r="S13" s="13" t="s">
        <v>948</v>
      </c>
      <c r="T13" s="250"/>
    </row>
    <row r="14" spans="1:20" ht="60">
      <c r="A14" s="15">
        <v>2008</v>
      </c>
      <c r="B14" s="15">
        <v>48</v>
      </c>
      <c r="C14" s="60" t="s">
        <v>177</v>
      </c>
      <c r="D14" s="15" t="s">
        <v>295</v>
      </c>
      <c r="E14" s="72">
        <f ca="1" t="shared" si="0"/>
        <v>-688</v>
      </c>
      <c r="F14" s="15" t="str">
        <f t="shared" si="1"/>
        <v>ENCERRADO</v>
      </c>
      <c r="G14" s="60" t="s">
        <v>738</v>
      </c>
      <c r="H14" s="15" t="s">
        <v>1154</v>
      </c>
      <c r="I14" s="22">
        <v>150000</v>
      </c>
      <c r="J14" s="60" t="s">
        <v>1437</v>
      </c>
      <c r="K14" s="73">
        <v>39582</v>
      </c>
      <c r="L14" s="15">
        <v>12</v>
      </c>
      <c r="M14" s="73">
        <v>41167</v>
      </c>
      <c r="N14" s="73">
        <v>41531</v>
      </c>
      <c r="O14" s="15" t="s">
        <v>638</v>
      </c>
      <c r="P14" s="15" t="s">
        <v>322</v>
      </c>
      <c r="Q14" s="15" t="s">
        <v>862</v>
      </c>
      <c r="R14" s="15" t="s">
        <v>1576</v>
      </c>
      <c r="S14" s="13" t="s">
        <v>952</v>
      </c>
      <c r="T14" s="250"/>
    </row>
    <row r="15" spans="1:20" ht="60">
      <c r="A15" s="15">
        <v>2008</v>
      </c>
      <c r="B15" s="15">
        <v>82</v>
      </c>
      <c r="C15" s="60" t="s">
        <v>925</v>
      </c>
      <c r="D15" s="15" t="s">
        <v>592</v>
      </c>
      <c r="E15" s="72">
        <f ca="1" t="shared" si="0"/>
        <v>-1850</v>
      </c>
      <c r="F15" s="15" t="str">
        <f t="shared" si="1"/>
        <v>ENCERRADO</v>
      </c>
      <c r="G15" s="60" t="s">
        <v>251</v>
      </c>
      <c r="H15" s="15" t="s">
        <v>252</v>
      </c>
      <c r="I15" s="22">
        <v>220200.37</v>
      </c>
      <c r="J15" s="60" t="s">
        <v>253</v>
      </c>
      <c r="K15" s="73">
        <v>39612</v>
      </c>
      <c r="L15" s="15">
        <v>4</v>
      </c>
      <c r="M15" s="73">
        <v>40248</v>
      </c>
      <c r="N15" s="73">
        <v>40369</v>
      </c>
      <c r="O15" s="15" t="s">
        <v>685</v>
      </c>
      <c r="P15" s="15" t="s">
        <v>1619</v>
      </c>
      <c r="Q15" s="15" t="s">
        <v>1618</v>
      </c>
      <c r="R15" s="15" t="s">
        <v>254</v>
      </c>
      <c r="S15" s="13" t="s">
        <v>1377</v>
      </c>
      <c r="T15" s="250"/>
    </row>
    <row r="16" spans="1:20" ht="90">
      <c r="A16" s="15">
        <v>2008</v>
      </c>
      <c r="B16" s="15">
        <v>86</v>
      </c>
      <c r="C16" s="60" t="s">
        <v>255</v>
      </c>
      <c r="D16" s="15" t="s">
        <v>298</v>
      </c>
      <c r="E16" s="72">
        <f ca="1" t="shared" si="0"/>
        <v>-941</v>
      </c>
      <c r="F16" s="15" t="str">
        <f t="shared" si="1"/>
        <v>ENCERRADO</v>
      </c>
      <c r="G16" s="60" t="s">
        <v>242</v>
      </c>
      <c r="H16" s="15" t="s">
        <v>243</v>
      </c>
      <c r="I16" s="22">
        <v>41631003.3</v>
      </c>
      <c r="J16" s="60" t="s">
        <v>861</v>
      </c>
      <c r="K16" s="73">
        <v>39624</v>
      </c>
      <c r="L16" s="15">
        <v>12</v>
      </c>
      <c r="M16" s="73">
        <v>40913</v>
      </c>
      <c r="N16" s="73">
        <v>41278</v>
      </c>
      <c r="O16" s="15" t="s">
        <v>685</v>
      </c>
      <c r="P16" s="15" t="s">
        <v>686</v>
      </c>
      <c r="Q16" s="15" t="s">
        <v>862</v>
      </c>
      <c r="R16" s="15" t="s">
        <v>688</v>
      </c>
      <c r="S16" s="13" t="s">
        <v>13</v>
      </c>
      <c r="T16" s="250"/>
    </row>
    <row r="17" spans="1:20" ht="30">
      <c r="A17" s="15">
        <v>2008</v>
      </c>
      <c r="B17" s="15">
        <v>109</v>
      </c>
      <c r="C17" s="60" t="s">
        <v>1664</v>
      </c>
      <c r="D17" s="15" t="s">
        <v>297</v>
      </c>
      <c r="E17" s="72">
        <f ca="1" t="shared" si="0"/>
        <v>-1094</v>
      </c>
      <c r="F17" s="15" t="str">
        <f t="shared" si="1"/>
        <v>ENCERRADO</v>
      </c>
      <c r="G17" s="60" t="s">
        <v>1299</v>
      </c>
      <c r="H17" s="15" t="s">
        <v>1665</v>
      </c>
      <c r="I17" s="22">
        <v>48000</v>
      </c>
      <c r="J17" s="60" t="s">
        <v>1666</v>
      </c>
      <c r="K17" s="73">
        <v>39664</v>
      </c>
      <c r="L17" s="15">
        <v>12</v>
      </c>
      <c r="M17" s="73">
        <v>40760</v>
      </c>
      <c r="N17" s="73">
        <v>41125</v>
      </c>
      <c r="O17" s="15" t="s">
        <v>1629</v>
      </c>
      <c r="P17" s="15" t="s">
        <v>612</v>
      </c>
      <c r="Q17" s="15" t="s">
        <v>1057</v>
      </c>
      <c r="R17" s="74"/>
      <c r="S17" s="13" t="s">
        <v>463</v>
      </c>
      <c r="T17" s="250"/>
    </row>
    <row r="18" spans="1:20" ht="45">
      <c r="A18" s="15">
        <v>2008</v>
      </c>
      <c r="B18" s="15">
        <v>112</v>
      </c>
      <c r="C18" s="60" t="s">
        <v>1096</v>
      </c>
      <c r="D18" s="15" t="s">
        <v>1144</v>
      </c>
      <c r="E18" s="72">
        <f ca="1" t="shared" si="0"/>
        <v>-607</v>
      </c>
      <c r="F18" s="15" t="str">
        <f t="shared" si="1"/>
        <v>ENCERRADO</v>
      </c>
      <c r="G18" s="60" t="s">
        <v>1097</v>
      </c>
      <c r="H18" s="15" t="s">
        <v>1509</v>
      </c>
      <c r="I18" s="22">
        <v>422249.92</v>
      </c>
      <c r="J18" s="60" t="s">
        <v>1437</v>
      </c>
      <c r="K18" s="73">
        <v>39668</v>
      </c>
      <c r="L18" s="15" t="s">
        <v>997</v>
      </c>
      <c r="M18" s="73">
        <v>41493</v>
      </c>
      <c r="N18" s="73">
        <v>41612</v>
      </c>
      <c r="O18" s="15" t="s">
        <v>638</v>
      </c>
      <c r="P18" s="15" t="s">
        <v>322</v>
      </c>
      <c r="Q18" s="15" t="s">
        <v>715</v>
      </c>
      <c r="R18" s="15" t="s">
        <v>1066</v>
      </c>
      <c r="S18" s="13" t="s">
        <v>952</v>
      </c>
      <c r="T18" s="250"/>
    </row>
    <row r="19" spans="1:20" ht="30">
      <c r="A19" s="15">
        <v>2008</v>
      </c>
      <c r="B19" s="15">
        <v>127</v>
      </c>
      <c r="C19" s="60" t="s">
        <v>196</v>
      </c>
      <c r="D19" s="15" t="s">
        <v>305</v>
      </c>
      <c r="E19" s="72">
        <f ca="1" t="shared" si="0"/>
        <v>-1097</v>
      </c>
      <c r="F19" s="15" t="str">
        <f t="shared" si="1"/>
        <v>ENCERRADO</v>
      </c>
      <c r="G19" s="60" t="s">
        <v>1125</v>
      </c>
      <c r="H19" s="15" t="s">
        <v>1175</v>
      </c>
      <c r="I19" s="22">
        <v>37213.44</v>
      </c>
      <c r="J19" s="60" t="s">
        <v>1437</v>
      </c>
      <c r="K19" s="73">
        <v>39661</v>
      </c>
      <c r="L19" s="15">
        <v>12</v>
      </c>
      <c r="M19" s="73">
        <v>40757</v>
      </c>
      <c r="N19" s="73">
        <v>41122</v>
      </c>
      <c r="O19" s="15" t="s">
        <v>638</v>
      </c>
      <c r="P19" s="15" t="s">
        <v>1031</v>
      </c>
      <c r="Q19" s="15" t="s">
        <v>1057</v>
      </c>
      <c r="R19" s="74"/>
      <c r="S19" s="13" t="s">
        <v>790</v>
      </c>
      <c r="T19" s="250"/>
    </row>
    <row r="20" spans="1:20" ht="30">
      <c r="A20" s="15">
        <v>2008</v>
      </c>
      <c r="B20" s="15">
        <v>130</v>
      </c>
      <c r="C20" s="60" t="s">
        <v>1176</v>
      </c>
      <c r="D20" s="15" t="s">
        <v>306</v>
      </c>
      <c r="E20" s="72">
        <f ca="1" t="shared" si="0"/>
        <v>-1097</v>
      </c>
      <c r="F20" s="15" t="str">
        <f t="shared" si="1"/>
        <v>ENCERRADO</v>
      </c>
      <c r="G20" s="60" t="s">
        <v>1126</v>
      </c>
      <c r="H20" s="15" t="s">
        <v>441</v>
      </c>
      <c r="I20" s="22">
        <v>14400</v>
      </c>
      <c r="J20" s="60" t="s">
        <v>1437</v>
      </c>
      <c r="K20" s="73">
        <v>39661</v>
      </c>
      <c r="L20" s="15">
        <v>12</v>
      </c>
      <c r="M20" s="73">
        <v>40757</v>
      </c>
      <c r="N20" s="73">
        <v>41122</v>
      </c>
      <c r="O20" s="15" t="s">
        <v>638</v>
      </c>
      <c r="P20" s="15" t="s">
        <v>321</v>
      </c>
      <c r="Q20" s="15" t="s">
        <v>1057</v>
      </c>
      <c r="R20" s="15" t="s">
        <v>1101</v>
      </c>
      <c r="S20" s="13" t="s">
        <v>791</v>
      </c>
      <c r="T20" s="250"/>
    </row>
    <row r="21" spans="1:20" ht="45">
      <c r="A21" s="15">
        <v>2008</v>
      </c>
      <c r="B21" s="15">
        <v>135</v>
      </c>
      <c r="C21" s="60" t="s">
        <v>1005</v>
      </c>
      <c r="D21" s="15" t="s">
        <v>1779</v>
      </c>
      <c r="E21" s="72">
        <f ca="1" t="shared" si="0"/>
        <v>-1317</v>
      </c>
      <c r="F21" s="15" t="str">
        <f t="shared" si="1"/>
        <v>ENCERRADO</v>
      </c>
      <c r="G21" s="60" t="s">
        <v>1777</v>
      </c>
      <c r="H21" s="15" t="s">
        <v>1778</v>
      </c>
      <c r="I21" s="22">
        <v>33202069.08</v>
      </c>
      <c r="J21" s="60" t="s">
        <v>1836</v>
      </c>
      <c r="K21" s="73">
        <v>39681</v>
      </c>
      <c r="L21" s="15">
        <v>24</v>
      </c>
      <c r="M21" s="73">
        <v>40600</v>
      </c>
      <c r="N21" s="73">
        <v>40902</v>
      </c>
      <c r="O21" s="15" t="s">
        <v>685</v>
      </c>
      <c r="P21" s="15" t="s">
        <v>1780</v>
      </c>
      <c r="Q21" s="15" t="s">
        <v>1098</v>
      </c>
      <c r="R21" s="15" t="s">
        <v>1301</v>
      </c>
      <c r="S21" s="13"/>
      <c r="T21" s="250"/>
    </row>
    <row r="22" spans="1:20" ht="60">
      <c r="A22" s="15">
        <v>2008</v>
      </c>
      <c r="B22" s="15">
        <v>145</v>
      </c>
      <c r="C22" s="60" t="s">
        <v>635</v>
      </c>
      <c r="D22" s="15" t="s">
        <v>302</v>
      </c>
      <c r="E22" s="72">
        <f ca="1" t="shared" si="0"/>
        <v>-1069</v>
      </c>
      <c r="F22" s="15" t="b">
        <f>C10=IF(N22="","Falta Data Final",IF(E22&gt;-30,IF(E22&lt;0,"ENCERRANDO","ATIVO"),"ENCERRADO"))</f>
        <v>0</v>
      </c>
      <c r="G22" s="60" t="s">
        <v>890</v>
      </c>
      <c r="H22" s="15" t="s">
        <v>636</v>
      </c>
      <c r="I22" s="22">
        <v>143700</v>
      </c>
      <c r="J22" s="60" t="s">
        <v>919</v>
      </c>
      <c r="K22" s="73">
        <v>39757</v>
      </c>
      <c r="L22" s="15">
        <v>2</v>
      </c>
      <c r="M22" s="73" t="s">
        <v>746</v>
      </c>
      <c r="N22" s="73">
        <v>41150</v>
      </c>
      <c r="O22" s="15" t="s">
        <v>685</v>
      </c>
      <c r="P22" s="15" t="s">
        <v>1619</v>
      </c>
      <c r="Q22" s="15"/>
      <c r="R22" s="15" t="s">
        <v>745</v>
      </c>
      <c r="S22" s="13" t="s">
        <v>12</v>
      </c>
      <c r="T22" s="250"/>
    </row>
    <row r="23" spans="1:20" ht="45">
      <c r="A23" s="15">
        <v>2008</v>
      </c>
      <c r="B23" s="15">
        <v>155</v>
      </c>
      <c r="C23" s="60" t="s">
        <v>610</v>
      </c>
      <c r="D23" s="15" t="s">
        <v>302</v>
      </c>
      <c r="E23" s="72">
        <f ca="1" t="shared" si="0"/>
        <v>-1918</v>
      </c>
      <c r="F23" s="15" t="str">
        <f aca="true" t="shared" si="2" ref="F23:F54">IF(N23="","Falta Data Final",IF(E23&gt;-30,IF(E23&lt;0,"ENCERRANDO","ATIVO"),"ENCERRADO"))</f>
        <v>ENCERRADO</v>
      </c>
      <c r="G23" s="60" t="s">
        <v>1481</v>
      </c>
      <c r="H23" s="15" t="s">
        <v>1482</v>
      </c>
      <c r="I23" s="22">
        <v>139800</v>
      </c>
      <c r="J23" s="60" t="s">
        <v>1483</v>
      </c>
      <c r="K23" s="73">
        <v>39757</v>
      </c>
      <c r="L23" s="15">
        <v>3</v>
      </c>
      <c r="M23" s="73">
        <v>40213</v>
      </c>
      <c r="N23" s="73">
        <v>40301</v>
      </c>
      <c r="O23" s="15" t="s">
        <v>685</v>
      </c>
      <c r="P23" s="15" t="s">
        <v>1619</v>
      </c>
      <c r="Q23" s="15" t="s">
        <v>1484</v>
      </c>
      <c r="R23" s="15" t="s">
        <v>830</v>
      </c>
      <c r="S23" s="13" t="s">
        <v>501</v>
      </c>
      <c r="T23" s="250"/>
    </row>
    <row r="24" spans="1:20" ht="30">
      <c r="A24" s="15">
        <v>2008</v>
      </c>
      <c r="B24" s="15">
        <v>157</v>
      </c>
      <c r="C24" s="60" t="s">
        <v>1485</v>
      </c>
      <c r="D24" s="15" t="s">
        <v>301</v>
      </c>
      <c r="E24" s="72">
        <f ca="1" t="shared" si="0"/>
        <v>-688</v>
      </c>
      <c r="F24" s="15" t="str">
        <f t="shared" si="2"/>
        <v>ENCERRADO</v>
      </c>
      <c r="G24" s="60" t="s">
        <v>1486</v>
      </c>
      <c r="H24" s="15" t="s">
        <v>1487</v>
      </c>
      <c r="I24" s="22">
        <v>15660</v>
      </c>
      <c r="J24" s="60" t="s">
        <v>1437</v>
      </c>
      <c r="K24" s="73">
        <v>39755</v>
      </c>
      <c r="L24" s="15">
        <v>12</v>
      </c>
      <c r="M24" s="73">
        <v>41167</v>
      </c>
      <c r="N24" s="73">
        <v>41531</v>
      </c>
      <c r="O24" s="15" t="s">
        <v>638</v>
      </c>
      <c r="P24" s="15" t="s">
        <v>321</v>
      </c>
      <c r="Q24" s="15" t="s">
        <v>1446</v>
      </c>
      <c r="R24" s="15" t="s">
        <v>1636</v>
      </c>
      <c r="S24" s="13" t="s">
        <v>791</v>
      </c>
      <c r="T24" s="250"/>
    </row>
    <row r="25" spans="1:20" ht="75">
      <c r="A25" s="15">
        <v>2008</v>
      </c>
      <c r="B25" s="15">
        <v>161</v>
      </c>
      <c r="C25" s="60" t="s">
        <v>751</v>
      </c>
      <c r="D25" s="15" t="s">
        <v>592</v>
      </c>
      <c r="E25" s="72">
        <f ca="1" t="shared" si="0"/>
        <v>-470</v>
      </c>
      <c r="F25" s="15" t="str">
        <f t="shared" si="2"/>
        <v>ENCERRADO</v>
      </c>
      <c r="G25" s="60" t="s">
        <v>1936</v>
      </c>
      <c r="H25" s="15" t="s">
        <v>1937</v>
      </c>
      <c r="I25" s="22">
        <v>8187833.76</v>
      </c>
      <c r="J25" s="60" t="s">
        <v>569</v>
      </c>
      <c r="K25" s="73">
        <v>39772</v>
      </c>
      <c r="L25" s="15" t="s">
        <v>1883</v>
      </c>
      <c r="M25" s="73">
        <v>41599</v>
      </c>
      <c r="N25" s="73">
        <v>41749</v>
      </c>
      <c r="O25" s="15" t="s">
        <v>685</v>
      </c>
      <c r="P25" s="15" t="s">
        <v>686</v>
      </c>
      <c r="Q25" s="15" t="s">
        <v>1961</v>
      </c>
      <c r="R25" s="15" t="s">
        <v>1776</v>
      </c>
      <c r="S25" s="13" t="s">
        <v>13</v>
      </c>
      <c r="T25" s="250"/>
    </row>
    <row r="26" spans="1:20" ht="45">
      <c r="A26" s="15">
        <v>2008</v>
      </c>
      <c r="B26" s="15">
        <v>166</v>
      </c>
      <c r="C26" s="60" t="s">
        <v>1938</v>
      </c>
      <c r="D26" s="15" t="s">
        <v>307</v>
      </c>
      <c r="E26" s="72">
        <f ca="1" t="shared" si="0"/>
        <v>-1267</v>
      </c>
      <c r="F26" s="15" t="str">
        <f t="shared" si="2"/>
        <v>ENCERRADO</v>
      </c>
      <c r="G26" s="60" t="s">
        <v>1939</v>
      </c>
      <c r="H26" s="15" t="s">
        <v>570</v>
      </c>
      <c r="I26" s="22">
        <v>1100000</v>
      </c>
      <c r="J26" s="60" t="s">
        <v>1269</v>
      </c>
      <c r="K26" s="73">
        <v>39797</v>
      </c>
      <c r="L26" s="15">
        <v>12</v>
      </c>
      <c r="M26" s="73">
        <v>40528</v>
      </c>
      <c r="N26" s="73">
        <v>40952</v>
      </c>
      <c r="O26" s="15" t="s">
        <v>638</v>
      </c>
      <c r="P26" s="15" t="s">
        <v>1940</v>
      </c>
      <c r="Q26" s="15" t="s">
        <v>1236</v>
      </c>
      <c r="R26" s="74"/>
      <c r="S26" s="13" t="s">
        <v>952</v>
      </c>
      <c r="T26" s="250"/>
    </row>
    <row r="27" spans="1:20" ht="30">
      <c r="A27" s="15">
        <v>2008</v>
      </c>
      <c r="B27" s="15">
        <v>167</v>
      </c>
      <c r="C27" s="60" t="s">
        <v>762</v>
      </c>
      <c r="D27" s="15" t="s">
        <v>308</v>
      </c>
      <c r="E27" s="72">
        <f ca="1" t="shared" si="0"/>
        <v>-1278</v>
      </c>
      <c r="F27" s="15" t="str">
        <f t="shared" si="2"/>
        <v>ENCERRADO</v>
      </c>
      <c r="G27" s="60" t="s">
        <v>763</v>
      </c>
      <c r="H27" s="15" t="s">
        <v>571</v>
      </c>
      <c r="I27" s="22">
        <v>257829.6</v>
      </c>
      <c r="J27" s="60" t="s">
        <v>1437</v>
      </c>
      <c r="K27" s="73">
        <v>39842</v>
      </c>
      <c r="L27" s="15">
        <v>12</v>
      </c>
      <c r="M27" s="73">
        <v>40577</v>
      </c>
      <c r="N27" s="73">
        <v>40941</v>
      </c>
      <c r="O27" s="15" t="s">
        <v>638</v>
      </c>
      <c r="P27" s="15" t="s">
        <v>322</v>
      </c>
      <c r="Q27" s="15" t="s">
        <v>1057</v>
      </c>
      <c r="R27" s="15" t="s">
        <v>988</v>
      </c>
      <c r="S27" s="13" t="s">
        <v>952</v>
      </c>
      <c r="T27" s="250"/>
    </row>
    <row r="28" spans="1:20" ht="60">
      <c r="A28" s="15">
        <v>2008</v>
      </c>
      <c r="B28" s="15">
        <v>169</v>
      </c>
      <c r="C28" s="60" t="s">
        <v>764</v>
      </c>
      <c r="D28" s="15" t="s">
        <v>313</v>
      </c>
      <c r="E28" s="72">
        <f ca="1" t="shared" si="0"/>
        <v>-964</v>
      </c>
      <c r="F28" s="15" t="str">
        <f t="shared" si="2"/>
        <v>ENCERRADO</v>
      </c>
      <c r="G28" s="60" t="s">
        <v>765</v>
      </c>
      <c r="H28" s="15" t="s">
        <v>572</v>
      </c>
      <c r="I28" s="22">
        <v>327600</v>
      </c>
      <c r="J28" s="60" t="s">
        <v>1437</v>
      </c>
      <c r="K28" s="73">
        <v>39795</v>
      </c>
      <c r="L28" s="15">
        <v>12</v>
      </c>
      <c r="M28" s="73">
        <v>40890</v>
      </c>
      <c r="N28" s="73">
        <v>41255</v>
      </c>
      <c r="O28" s="15" t="s">
        <v>638</v>
      </c>
      <c r="P28" s="15" t="s">
        <v>322</v>
      </c>
      <c r="Q28" s="15" t="s">
        <v>1057</v>
      </c>
      <c r="R28" s="74"/>
      <c r="S28" s="13" t="s">
        <v>952</v>
      </c>
      <c r="T28" s="250"/>
    </row>
    <row r="29" spans="1:20" ht="45">
      <c r="A29" s="15">
        <v>2008</v>
      </c>
      <c r="B29" s="15">
        <v>170</v>
      </c>
      <c r="C29" s="60" t="s">
        <v>173</v>
      </c>
      <c r="D29" s="15" t="s">
        <v>296</v>
      </c>
      <c r="E29" s="72">
        <f ca="1" t="shared" si="0"/>
        <v>-417</v>
      </c>
      <c r="F29" s="15" t="str">
        <f t="shared" si="2"/>
        <v>ENCERRADO</v>
      </c>
      <c r="G29" s="60" t="s">
        <v>553</v>
      </c>
      <c r="H29" s="15" t="s">
        <v>1511</v>
      </c>
      <c r="I29" s="22">
        <v>6762000</v>
      </c>
      <c r="J29" s="60" t="s">
        <v>554</v>
      </c>
      <c r="K29" s="73">
        <v>41680</v>
      </c>
      <c r="L29" s="15">
        <v>4</v>
      </c>
      <c r="M29" s="73">
        <v>41683</v>
      </c>
      <c r="N29" s="73">
        <v>41802</v>
      </c>
      <c r="O29" s="15" t="s">
        <v>1629</v>
      </c>
      <c r="P29" s="15" t="s">
        <v>18</v>
      </c>
      <c r="Q29" s="15" t="s">
        <v>2083</v>
      </c>
      <c r="R29" s="15" t="s">
        <v>1684</v>
      </c>
      <c r="S29" s="13" t="s">
        <v>0</v>
      </c>
      <c r="T29" s="250"/>
    </row>
    <row r="30" spans="1:20" ht="30">
      <c r="A30" s="15">
        <v>2009</v>
      </c>
      <c r="B30" s="15">
        <v>6</v>
      </c>
      <c r="C30" s="60" t="s">
        <v>993</v>
      </c>
      <c r="D30" s="15" t="s">
        <v>308</v>
      </c>
      <c r="E30" s="72">
        <f ca="1" t="shared" si="0"/>
        <v>-807</v>
      </c>
      <c r="F30" s="15" t="str">
        <f t="shared" si="2"/>
        <v>ENCERRADO</v>
      </c>
      <c r="G30" s="60" t="s">
        <v>994</v>
      </c>
      <c r="H30" s="15" t="s">
        <v>995</v>
      </c>
      <c r="I30" s="22">
        <v>94999.92</v>
      </c>
      <c r="J30" s="60" t="s">
        <v>1512</v>
      </c>
      <c r="K30" s="73">
        <v>39918</v>
      </c>
      <c r="L30" s="15">
        <v>12</v>
      </c>
      <c r="M30" s="73">
        <v>40682</v>
      </c>
      <c r="N30" s="73">
        <v>41412</v>
      </c>
      <c r="O30" s="15" t="s">
        <v>638</v>
      </c>
      <c r="P30" s="15" t="s">
        <v>322</v>
      </c>
      <c r="Q30" s="15" t="s">
        <v>546</v>
      </c>
      <c r="R30" s="15"/>
      <c r="S30" s="13" t="s">
        <v>952</v>
      </c>
      <c r="T30" s="250"/>
    </row>
    <row r="31" spans="1:20" ht="60">
      <c r="A31" s="15">
        <v>2009</v>
      </c>
      <c r="B31" s="15">
        <v>32</v>
      </c>
      <c r="C31" s="60" t="s">
        <v>751</v>
      </c>
      <c r="D31" s="15" t="s">
        <v>592</v>
      </c>
      <c r="E31" s="72">
        <f ca="1" t="shared" si="0"/>
        <v>-1761</v>
      </c>
      <c r="F31" s="15" t="str">
        <f t="shared" si="2"/>
        <v>ENCERRADO</v>
      </c>
      <c r="G31" s="60" t="s">
        <v>752</v>
      </c>
      <c r="H31" s="15" t="s">
        <v>1155</v>
      </c>
      <c r="I31" s="22">
        <v>244398.32</v>
      </c>
      <c r="J31" s="60" t="s">
        <v>1156</v>
      </c>
      <c r="K31" s="73">
        <v>40060</v>
      </c>
      <c r="L31" s="15">
        <v>4</v>
      </c>
      <c r="M31" s="73">
        <v>40367</v>
      </c>
      <c r="N31" s="73">
        <v>40458</v>
      </c>
      <c r="O31" s="15" t="s">
        <v>685</v>
      </c>
      <c r="P31" s="15" t="s">
        <v>1619</v>
      </c>
      <c r="Q31" s="15" t="s">
        <v>613</v>
      </c>
      <c r="R31" s="15" t="s">
        <v>831</v>
      </c>
      <c r="S31" s="13" t="s">
        <v>1377</v>
      </c>
      <c r="T31" s="250"/>
    </row>
    <row r="32" spans="1:20" ht="60">
      <c r="A32" s="15">
        <v>2009</v>
      </c>
      <c r="B32" s="15">
        <v>33</v>
      </c>
      <c r="C32" s="60" t="s">
        <v>1286</v>
      </c>
      <c r="D32" s="15" t="s">
        <v>588</v>
      </c>
      <c r="E32" s="72">
        <f ca="1" t="shared" si="0"/>
        <v>-1916</v>
      </c>
      <c r="F32" s="15" t="str">
        <f t="shared" si="2"/>
        <v>ENCERRADO</v>
      </c>
      <c r="G32" s="60" t="s">
        <v>1157</v>
      </c>
      <c r="H32" s="15" t="s">
        <v>1158</v>
      </c>
      <c r="I32" s="22">
        <v>139391.53</v>
      </c>
      <c r="J32" s="60" t="s">
        <v>1159</v>
      </c>
      <c r="K32" s="73">
        <v>39940</v>
      </c>
      <c r="L32" s="15">
        <v>3</v>
      </c>
      <c r="M32" s="73">
        <v>40215</v>
      </c>
      <c r="N32" s="73">
        <v>40303</v>
      </c>
      <c r="O32" s="15" t="s">
        <v>685</v>
      </c>
      <c r="P32" s="15" t="s">
        <v>1160</v>
      </c>
      <c r="Q32" s="15" t="s">
        <v>1161</v>
      </c>
      <c r="R32" s="15" t="s">
        <v>1683</v>
      </c>
      <c r="S32" s="13" t="s">
        <v>1378</v>
      </c>
      <c r="T32" s="250"/>
    </row>
    <row r="33" spans="1:20" ht="60">
      <c r="A33" s="15">
        <v>2009</v>
      </c>
      <c r="B33" s="15">
        <v>51</v>
      </c>
      <c r="C33" s="60" t="s">
        <v>1058</v>
      </c>
      <c r="D33" s="15" t="s">
        <v>314</v>
      </c>
      <c r="E33" s="72">
        <f ca="1" t="shared" si="0"/>
        <v>-27</v>
      </c>
      <c r="F33" s="15" t="str">
        <f t="shared" si="2"/>
        <v>ENCERRANDO</v>
      </c>
      <c r="G33" s="60" t="s">
        <v>1059</v>
      </c>
      <c r="H33" s="15" t="s">
        <v>1515</v>
      </c>
      <c r="I33" s="22">
        <v>583440</v>
      </c>
      <c r="J33" s="60" t="s">
        <v>1437</v>
      </c>
      <c r="K33" s="73">
        <v>41827</v>
      </c>
      <c r="L33" s="15">
        <v>6</v>
      </c>
      <c r="M33" s="73">
        <v>42012</v>
      </c>
      <c r="N33" s="73">
        <v>42192</v>
      </c>
      <c r="O33" s="15" t="s">
        <v>638</v>
      </c>
      <c r="P33" s="15" t="s">
        <v>898</v>
      </c>
      <c r="Q33" s="15" t="s">
        <v>862</v>
      </c>
      <c r="R33" s="15" t="s">
        <v>2350</v>
      </c>
      <c r="S33" s="13" t="s">
        <v>39</v>
      </c>
      <c r="T33" s="250"/>
    </row>
    <row r="34" spans="1:20" ht="60">
      <c r="A34" s="15">
        <v>2009</v>
      </c>
      <c r="B34" s="15">
        <v>69</v>
      </c>
      <c r="C34" s="60" t="s">
        <v>1612</v>
      </c>
      <c r="D34" s="15" t="s">
        <v>592</v>
      </c>
      <c r="E34" s="72">
        <f ca="1" t="shared" si="0"/>
        <v>-948</v>
      </c>
      <c r="F34" s="15" t="str">
        <f t="shared" si="2"/>
        <v>ENCERRADO</v>
      </c>
      <c r="G34" s="60" t="s">
        <v>926</v>
      </c>
      <c r="H34" s="15" t="s">
        <v>1613</v>
      </c>
      <c r="I34" s="22">
        <v>963600</v>
      </c>
      <c r="J34" s="60" t="s">
        <v>288</v>
      </c>
      <c r="K34" s="73">
        <v>40079</v>
      </c>
      <c r="L34" s="15">
        <v>12</v>
      </c>
      <c r="M34" s="73">
        <v>41119</v>
      </c>
      <c r="N34" s="73">
        <v>41271</v>
      </c>
      <c r="O34" s="15" t="s">
        <v>685</v>
      </c>
      <c r="P34" s="15" t="s">
        <v>1619</v>
      </c>
      <c r="Q34" s="15" t="s">
        <v>1618</v>
      </c>
      <c r="R34" s="15" t="s">
        <v>1614</v>
      </c>
      <c r="S34" s="13" t="s">
        <v>1377</v>
      </c>
      <c r="T34" s="250"/>
    </row>
    <row r="35" spans="1:20" ht="60">
      <c r="A35" s="15">
        <v>2009</v>
      </c>
      <c r="B35" s="15">
        <v>70</v>
      </c>
      <c r="C35" s="60" t="s">
        <v>925</v>
      </c>
      <c r="D35" s="15" t="s">
        <v>592</v>
      </c>
      <c r="E35" s="72">
        <f ca="1" t="shared" si="0"/>
        <v>-896</v>
      </c>
      <c r="F35" s="15" t="str">
        <f t="shared" si="2"/>
        <v>ENCERRADO</v>
      </c>
      <c r="G35" s="60" t="s">
        <v>926</v>
      </c>
      <c r="H35" s="15" t="s">
        <v>927</v>
      </c>
      <c r="I35" s="22">
        <v>547756</v>
      </c>
      <c r="J35" s="60" t="s">
        <v>928</v>
      </c>
      <c r="K35" s="73">
        <v>40070</v>
      </c>
      <c r="L35" s="15">
        <v>6</v>
      </c>
      <c r="M35" s="73">
        <v>41140</v>
      </c>
      <c r="N35" s="73">
        <v>41323</v>
      </c>
      <c r="O35" s="15" t="s">
        <v>685</v>
      </c>
      <c r="P35" s="15" t="s">
        <v>1619</v>
      </c>
      <c r="Q35" s="15" t="s">
        <v>1618</v>
      </c>
      <c r="R35" s="15" t="s">
        <v>649</v>
      </c>
      <c r="S35" s="13" t="s">
        <v>1377</v>
      </c>
      <c r="T35" s="250"/>
    </row>
    <row r="36" spans="1:20" ht="135">
      <c r="A36" s="15">
        <v>2009</v>
      </c>
      <c r="B36" s="15">
        <v>81</v>
      </c>
      <c r="C36" s="60" t="s">
        <v>1623</v>
      </c>
      <c r="D36" s="15" t="s">
        <v>590</v>
      </c>
      <c r="E36" s="72">
        <f ca="1" t="shared" si="0"/>
        <v>-642</v>
      </c>
      <c r="F36" s="15" t="str">
        <f t="shared" si="2"/>
        <v>ENCERRADO</v>
      </c>
      <c r="G36" s="60" t="s">
        <v>929</v>
      </c>
      <c r="H36" s="15" t="s">
        <v>930</v>
      </c>
      <c r="I36" s="22">
        <v>462401.16</v>
      </c>
      <c r="J36" s="60" t="s">
        <v>931</v>
      </c>
      <c r="K36" s="73">
        <v>40116</v>
      </c>
      <c r="L36" s="15">
        <v>12</v>
      </c>
      <c r="M36" s="73">
        <v>41213</v>
      </c>
      <c r="N36" s="73">
        <v>41577</v>
      </c>
      <c r="O36" s="15" t="s">
        <v>685</v>
      </c>
      <c r="P36" s="15" t="s">
        <v>1619</v>
      </c>
      <c r="Q36" s="15" t="s">
        <v>1961</v>
      </c>
      <c r="R36" s="15" t="s">
        <v>1591</v>
      </c>
      <c r="S36" s="13" t="s">
        <v>500</v>
      </c>
      <c r="T36" s="250"/>
    </row>
    <row r="37" spans="1:20" ht="60">
      <c r="A37" s="15">
        <v>2009</v>
      </c>
      <c r="B37" s="15">
        <v>97</v>
      </c>
      <c r="C37" s="60" t="s">
        <v>618</v>
      </c>
      <c r="D37" s="15" t="s">
        <v>846</v>
      </c>
      <c r="E37" s="72">
        <f ca="1" t="shared" si="0"/>
        <v>-1730</v>
      </c>
      <c r="F37" s="15" t="str">
        <f t="shared" si="2"/>
        <v>ENCERRADO</v>
      </c>
      <c r="G37" s="60" t="s">
        <v>885</v>
      </c>
      <c r="H37" s="15" t="s">
        <v>886</v>
      </c>
      <c r="I37" s="22">
        <v>1399889.73</v>
      </c>
      <c r="J37" s="60" t="s">
        <v>887</v>
      </c>
      <c r="K37" s="73">
        <v>40154</v>
      </c>
      <c r="L37" s="15">
        <v>8</v>
      </c>
      <c r="M37" s="73">
        <v>40398</v>
      </c>
      <c r="N37" s="73">
        <v>40489</v>
      </c>
      <c r="O37" s="15" t="s">
        <v>685</v>
      </c>
      <c r="P37" s="15" t="s">
        <v>888</v>
      </c>
      <c r="Q37" s="15"/>
      <c r="R37" s="15" t="s">
        <v>75</v>
      </c>
      <c r="S37" s="13" t="s">
        <v>13</v>
      </c>
      <c r="T37" s="250"/>
    </row>
    <row r="38" spans="1:20" ht="60">
      <c r="A38" s="15">
        <v>2009</v>
      </c>
      <c r="B38" s="15">
        <v>98</v>
      </c>
      <c r="C38" s="60" t="s">
        <v>889</v>
      </c>
      <c r="D38" s="15" t="s">
        <v>1241</v>
      </c>
      <c r="E38" s="72">
        <f ca="1" t="shared" si="0"/>
        <v>-1017</v>
      </c>
      <c r="F38" s="15" t="str">
        <f t="shared" si="2"/>
        <v>ENCERRADO</v>
      </c>
      <c r="G38" s="60" t="s">
        <v>615</v>
      </c>
      <c r="H38" s="15" t="s">
        <v>616</v>
      </c>
      <c r="I38" s="22">
        <v>35716</v>
      </c>
      <c r="J38" s="60" t="s">
        <v>617</v>
      </c>
      <c r="K38" s="73">
        <v>40137</v>
      </c>
      <c r="L38" s="15">
        <v>16</v>
      </c>
      <c r="M38" s="73">
        <v>41081</v>
      </c>
      <c r="N38" s="73">
        <v>41202</v>
      </c>
      <c r="O38" s="15" t="s">
        <v>685</v>
      </c>
      <c r="P38" s="15" t="s">
        <v>1305</v>
      </c>
      <c r="Q38" s="15" t="s">
        <v>1161</v>
      </c>
      <c r="R38" s="74"/>
      <c r="S38" s="13" t="s">
        <v>1378</v>
      </c>
      <c r="T38" s="250"/>
    </row>
    <row r="39" spans="1:20" ht="45">
      <c r="A39" s="15">
        <v>2009</v>
      </c>
      <c r="B39" s="15">
        <v>102</v>
      </c>
      <c r="C39" s="60" t="s">
        <v>618</v>
      </c>
      <c r="D39" s="15" t="s">
        <v>846</v>
      </c>
      <c r="E39" s="72">
        <f ca="1" t="shared" si="0"/>
        <v>-1794</v>
      </c>
      <c r="F39" s="15" t="str">
        <f t="shared" si="2"/>
        <v>ENCERRADO</v>
      </c>
      <c r="G39" s="60" t="s">
        <v>1283</v>
      </c>
      <c r="H39" s="15" t="s">
        <v>1284</v>
      </c>
      <c r="I39" s="22">
        <v>3328153.14</v>
      </c>
      <c r="J39" s="60" t="s">
        <v>1285</v>
      </c>
      <c r="K39" s="73">
        <v>40182</v>
      </c>
      <c r="L39" s="15">
        <v>8</v>
      </c>
      <c r="M39" s="73">
        <v>40182</v>
      </c>
      <c r="N39" s="73">
        <v>40425</v>
      </c>
      <c r="O39" s="15" t="s">
        <v>685</v>
      </c>
      <c r="P39" s="15" t="s">
        <v>686</v>
      </c>
      <c r="Q39" s="15" t="s">
        <v>1618</v>
      </c>
      <c r="R39" s="15" t="s">
        <v>520</v>
      </c>
      <c r="S39" s="13" t="s">
        <v>13</v>
      </c>
      <c r="T39" s="250"/>
    </row>
    <row r="40" spans="1:20" ht="30">
      <c r="A40" s="15">
        <v>2009</v>
      </c>
      <c r="B40" s="15">
        <v>105</v>
      </c>
      <c r="C40" s="60" t="s">
        <v>1615</v>
      </c>
      <c r="D40" s="15" t="s">
        <v>588</v>
      </c>
      <c r="E40" s="72">
        <f ca="1" t="shared" si="0"/>
        <v>-955</v>
      </c>
      <c r="F40" s="15" t="str">
        <f t="shared" si="2"/>
        <v>ENCERRADO</v>
      </c>
      <c r="G40" s="60" t="s">
        <v>263</v>
      </c>
      <c r="H40" s="15" t="s">
        <v>1616</v>
      </c>
      <c r="I40" s="22">
        <v>397273.15</v>
      </c>
      <c r="J40" s="60" t="s">
        <v>288</v>
      </c>
      <c r="K40" s="73">
        <v>40196</v>
      </c>
      <c r="L40" s="15">
        <v>8</v>
      </c>
      <c r="M40" s="73">
        <v>41112</v>
      </c>
      <c r="N40" s="73">
        <v>41264</v>
      </c>
      <c r="O40" s="15" t="s">
        <v>685</v>
      </c>
      <c r="P40" s="15" t="s">
        <v>1619</v>
      </c>
      <c r="Q40" s="15" t="s">
        <v>1961</v>
      </c>
      <c r="R40" s="15"/>
      <c r="S40" s="13" t="s">
        <v>1377</v>
      </c>
      <c r="T40" s="250"/>
    </row>
    <row r="41" spans="1:20" ht="75">
      <c r="A41" s="15">
        <v>2009</v>
      </c>
      <c r="B41" s="15">
        <v>107</v>
      </c>
      <c r="C41" s="60" t="s">
        <v>1286</v>
      </c>
      <c r="D41" s="15" t="s">
        <v>588</v>
      </c>
      <c r="E41" s="72">
        <f ca="1" t="shared" si="0"/>
        <v>-715</v>
      </c>
      <c r="F41" s="15" t="str">
        <f t="shared" si="2"/>
        <v>ENCERRADO</v>
      </c>
      <c r="G41" s="60" t="s">
        <v>1922</v>
      </c>
      <c r="H41" s="15" t="s">
        <v>1287</v>
      </c>
      <c r="I41" s="22">
        <v>604445.99</v>
      </c>
      <c r="J41" s="60" t="s">
        <v>973</v>
      </c>
      <c r="K41" s="73">
        <v>40196</v>
      </c>
      <c r="L41" s="15">
        <v>6</v>
      </c>
      <c r="M41" s="73">
        <v>41324</v>
      </c>
      <c r="N41" s="73">
        <v>41504</v>
      </c>
      <c r="O41" s="15" t="s">
        <v>685</v>
      </c>
      <c r="P41" s="15" t="s">
        <v>1619</v>
      </c>
      <c r="Q41" s="15" t="s">
        <v>1961</v>
      </c>
      <c r="R41" s="15"/>
      <c r="S41" s="13" t="s">
        <v>1376</v>
      </c>
      <c r="T41" s="250"/>
    </row>
    <row r="42" spans="1:20" ht="60">
      <c r="A42" s="15">
        <v>2009</v>
      </c>
      <c r="B42" s="15">
        <v>109</v>
      </c>
      <c r="C42" s="60" t="s">
        <v>345</v>
      </c>
      <c r="D42" s="15" t="s">
        <v>588</v>
      </c>
      <c r="E42" s="72">
        <f ca="1" t="shared" si="0"/>
        <v>-751</v>
      </c>
      <c r="F42" s="15" t="str">
        <f t="shared" si="2"/>
        <v>ENCERRADO</v>
      </c>
      <c r="G42" s="60" t="s">
        <v>1717</v>
      </c>
      <c r="H42" s="15" t="s">
        <v>1308</v>
      </c>
      <c r="I42" s="22">
        <v>329038.81</v>
      </c>
      <c r="J42" s="60" t="s">
        <v>380</v>
      </c>
      <c r="K42" s="73">
        <v>40196</v>
      </c>
      <c r="L42" s="15">
        <v>30</v>
      </c>
      <c r="M42" s="73">
        <v>41377</v>
      </c>
      <c r="N42" s="73">
        <v>41468</v>
      </c>
      <c r="O42" s="15" t="s">
        <v>685</v>
      </c>
      <c r="P42" s="15" t="s">
        <v>1619</v>
      </c>
      <c r="Q42" s="15" t="s">
        <v>1618</v>
      </c>
      <c r="R42" s="15" t="s">
        <v>1454</v>
      </c>
      <c r="S42" s="13" t="s">
        <v>1376</v>
      </c>
      <c r="T42" s="250"/>
    </row>
    <row r="43" spans="1:20" ht="90">
      <c r="A43" s="15">
        <v>2010</v>
      </c>
      <c r="B43" s="15">
        <v>10</v>
      </c>
      <c r="C43" s="60" t="s">
        <v>741</v>
      </c>
      <c r="D43" s="15" t="s">
        <v>361</v>
      </c>
      <c r="E43" s="72">
        <f ca="1" t="shared" si="0"/>
        <v>-1068</v>
      </c>
      <c r="F43" s="15" t="str">
        <f t="shared" si="2"/>
        <v>ENCERRADO</v>
      </c>
      <c r="G43" s="60" t="s">
        <v>344</v>
      </c>
      <c r="H43" s="15" t="s">
        <v>742</v>
      </c>
      <c r="I43" s="22">
        <v>1004000</v>
      </c>
      <c r="J43" s="60" t="s">
        <v>743</v>
      </c>
      <c r="K43" s="73">
        <v>40287</v>
      </c>
      <c r="L43" s="15">
        <v>8</v>
      </c>
      <c r="M43" s="73">
        <v>40656</v>
      </c>
      <c r="N43" s="73">
        <v>41151</v>
      </c>
      <c r="O43" s="15" t="s">
        <v>685</v>
      </c>
      <c r="P43" s="15" t="s">
        <v>1619</v>
      </c>
      <c r="Q43" s="74"/>
      <c r="R43" s="15" t="s">
        <v>451</v>
      </c>
      <c r="S43" s="13" t="s">
        <v>1377</v>
      </c>
      <c r="T43" s="250"/>
    </row>
    <row r="44" spans="1:20" ht="45">
      <c r="A44" s="15">
        <v>2010</v>
      </c>
      <c r="B44" s="15">
        <v>15</v>
      </c>
      <c r="C44" s="60" t="s">
        <v>744</v>
      </c>
      <c r="D44" s="15" t="s">
        <v>489</v>
      </c>
      <c r="E44" s="72">
        <f ca="1" t="shared" si="0"/>
        <v>-1206</v>
      </c>
      <c r="F44" s="15" t="str">
        <f t="shared" si="2"/>
        <v>ENCERRADO</v>
      </c>
      <c r="G44" s="60" t="s">
        <v>543</v>
      </c>
      <c r="H44" s="15" t="s">
        <v>1516</v>
      </c>
      <c r="I44" s="22">
        <v>669168.3</v>
      </c>
      <c r="J44" s="60" t="s">
        <v>544</v>
      </c>
      <c r="K44" s="73">
        <v>40282</v>
      </c>
      <c r="L44" s="15">
        <v>12</v>
      </c>
      <c r="M44" s="73">
        <v>40648</v>
      </c>
      <c r="N44" s="73">
        <v>41013</v>
      </c>
      <c r="O44" s="15" t="s">
        <v>1621</v>
      </c>
      <c r="P44" s="15" t="s">
        <v>545</v>
      </c>
      <c r="Q44" s="15" t="s">
        <v>546</v>
      </c>
      <c r="R44" s="74"/>
      <c r="S44" s="13" t="s">
        <v>810</v>
      </c>
      <c r="T44" s="250"/>
    </row>
    <row r="45" spans="1:20" ht="30">
      <c r="A45" s="15">
        <v>2010</v>
      </c>
      <c r="B45" s="15">
        <v>16</v>
      </c>
      <c r="C45" s="60" t="s">
        <v>547</v>
      </c>
      <c r="D45" s="15" t="s">
        <v>360</v>
      </c>
      <c r="E45" s="72">
        <f ca="1" t="shared" si="0"/>
        <v>-1207</v>
      </c>
      <c r="F45" s="15" t="str">
        <f t="shared" si="2"/>
        <v>ENCERRADO</v>
      </c>
      <c r="G45" s="60" t="s">
        <v>1311</v>
      </c>
      <c r="H45" s="15" t="s">
        <v>548</v>
      </c>
      <c r="I45" s="22">
        <v>51600</v>
      </c>
      <c r="J45" s="60" t="s">
        <v>549</v>
      </c>
      <c r="K45" s="73">
        <v>40281</v>
      </c>
      <c r="L45" s="15">
        <v>12</v>
      </c>
      <c r="M45" s="73">
        <v>40647</v>
      </c>
      <c r="N45" s="73">
        <v>41012</v>
      </c>
      <c r="O45" s="15" t="s">
        <v>1621</v>
      </c>
      <c r="P45" s="15"/>
      <c r="Q45" s="15" t="s">
        <v>623</v>
      </c>
      <c r="R45" s="74"/>
      <c r="S45" s="13" t="s">
        <v>809</v>
      </c>
      <c r="T45" s="250"/>
    </row>
    <row r="46" spans="1:20" ht="45">
      <c r="A46" s="15">
        <v>2010</v>
      </c>
      <c r="B46" s="15">
        <v>19</v>
      </c>
      <c r="C46" s="15" t="s">
        <v>1513</v>
      </c>
      <c r="D46" s="15" t="s">
        <v>883</v>
      </c>
      <c r="E46" s="72">
        <f ca="1" t="shared" si="0"/>
        <v>-10</v>
      </c>
      <c r="F46" s="15" t="str">
        <f t="shared" si="2"/>
        <v>ENCERRANDO</v>
      </c>
      <c r="G46" s="93" t="s">
        <v>695</v>
      </c>
      <c r="H46" s="16" t="s">
        <v>884</v>
      </c>
      <c r="I46" s="23">
        <v>2877739.69</v>
      </c>
      <c r="J46" s="60" t="s">
        <v>696</v>
      </c>
      <c r="K46" s="73">
        <v>41906</v>
      </c>
      <c r="L46" s="15">
        <v>3</v>
      </c>
      <c r="M46" s="73">
        <v>41998</v>
      </c>
      <c r="N46" s="73">
        <v>42209</v>
      </c>
      <c r="O46" s="15" t="s">
        <v>685</v>
      </c>
      <c r="P46" s="15" t="s">
        <v>686</v>
      </c>
      <c r="Q46" s="15" t="s">
        <v>2345</v>
      </c>
      <c r="R46" s="504" t="s">
        <v>2718</v>
      </c>
      <c r="S46" s="13" t="s">
        <v>13</v>
      </c>
      <c r="T46" s="250"/>
    </row>
    <row r="47" spans="1:20" ht="45">
      <c r="A47" s="16">
        <v>2010</v>
      </c>
      <c r="B47" s="16">
        <v>23</v>
      </c>
      <c r="C47" s="93" t="s">
        <v>550</v>
      </c>
      <c r="D47" s="259" t="s">
        <v>359</v>
      </c>
      <c r="E47" s="72">
        <f ca="1" t="shared" si="0"/>
        <v>-1166</v>
      </c>
      <c r="F47" s="15" t="str">
        <f t="shared" si="2"/>
        <v>ENCERRADO</v>
      </c>
      <c r="G47" s="93" t="s">
        <v>611</v>
      </c>
      <c r="H47" s="16" t="s">
        <v>1517</v>
      </c>
      <c r="I47" s="23">
        <v>860000</v>
      </c>
      <c r="J47" s="261" t="s">
        <v>1518</v>
      </c>
      <c r="K47" s="73">
        <v>40322</v>
      </c>
      <c r="L47" s="16">
        <v>12</v>
      </c>
      <c r="M47" s="262">
        <v>40688</v>
      </c>
      <c r="N47" s="262">
        <v>41053</v>
      </c>
      <c r="O47" s="16" t="s">
        <v>1629</v>
      </c>
      <c r="P47" s="16" t="s">
        <v>107</v>
      </c>
      <c r="Q47" s="16" t="s">
        <v>623</v>
      </c>
      <c r="R47" s="503"/>
      <c r="S47" s="13" t="s">
        <v>951</v>
      </c>
      <c r="T47" s="250"/>
    </row>
    <row r="48" spans="1:20" ht="45">
      <c r="A48" s="16">
        <v>2010</v>
      </c>
      <c r="B48" s="16">
        <v>24</v>
      </c>
      <c r="C48" s="93" t="s">
        <v>1244</v>
      </c>
      <c r="D48" s="259" t="s">
        <v>1245</v>
      </c>
      <c r="E48" s="72">
        <f ca="1" t="shared" si="0"/>
        <v>-1155</v>
      </c>
      <c r="F48" s="15" t="str">
        <f t="shared" si="2"/>
        <v>ENCERRADO</v>
      </c>
      <c r="G48" s="93" t="s">
        <v>1718</v>
      </c>
      <c r="H48" s="16" t="s">
        <v>1519</v>
      </c>
      <c r="I48" s="22">
        <v>213228.22</v>
      </c>
      <c r="J48" s="261" t="s">
        <v>1520</v>
      </c>
      <c r="K48" s="262">
        <v>40333</v>
      </c>
      <c r="L48" s="16">
        <v>12</v>
      </c>
      <c r="M48" s="262">
        <v>40699</v>
      </c>
      <c r="N48" s="262">
        <v>41064</v>
      </c>
      <c r="O48" s="16" t="s">
        <v>1629</v>
      </c>
      <c r="P48" s="16" t="s">
        <v>612</v>
      </c>
      <c r="Q48" s="16" t="s">
        <v>613</v>
      </c>
      <c r="R48" s="503" t="s">
        <v>1783</v>
      </c>
      <c r="S48" s="13" t="s">
        <v>463</v>
      </c>
      <c r="T48" s="250"/>
    </row>
    <row r="49" spans="1:20" ht="30">
      <c r="A49" s="15">
        <v>2010</v>
      </c>
      <c r="B49" s="15">
        <v>25</v>
      </c>
      <c r="C49" s="60" t="s">
        <v>614</v>
      </c>
      <c r="D49" s="15" t="s">
        <v>1243</v>
      </c>
      <c r="E49" s="72">
        <f ca="1" t="shared" si="0"/>
        <v>-1165</v>
      </c>
      <c r="F49" s="15" t="str">
        <f t="shared" si="2"/>
        <v>ENCERRADO</v>
      </c>
      <c r="G49" s="60" t="s">
        <v>1302</v>
      </c>
      <c r="H49" s="15" t="s">
        <v>1521</v>
      </c>
      <c r="I49" s="260">
        <v>38400</v>
      </c>
      <c r="J49" s="256" t="s">
        <v>1303</v>
      </c>
      <c r="K49" s="73">
        <v>40322</v>
      </c>
      <c r="L49" s="15">
        <v>12</v>
      </c>
      <c r="M49" s="73">
        <v>40689</v>
      </c>
      <c r="N49" s="73">
        <v>41054</v>
      </c>
      <c r="O49" s="15" t="s">
        <v>1629</v>
      </c>
      <c r="P49" s="15" t="s">
        <v>599</v>
      </c>
      <c r="Q49" s="15" t="s">
        <v>623</v>
      </c>
      <c r="R49" s="74"/>
      <c r="S49" s="13" t="s">
        <v>945</v>
      </c>
      <c r="T49" s="250"/>
    </row>
    <row r="50" spans="1:20" ht="45">
      <c r="A50" s="15">
        <v>2010</v>
      </c>
      <c r="B50" s="15">
        <v>29</v>
      </c>
      <c r="C50" s="60" t="s">
        <v>1304</v>
      </c>
      <c r="D50" s="15" t="s">
        <v>1242</v>
      </c>
      <c r="E50" s="72">
        <f ca="1" t="shared" si="0"/>
        <v>-1117</v>
      </c>
      <c r="F50" s="15" t="str">
        <f t="shared" si="2"/>
        <v>ENCERRADO</v>
      </c>
      <c r="G50" s="60" t="s">
        <v>1719</v>
      </c>
      <c r="H50" s="15" t="s">
        <v>42</v>
      </c>
      <c r="I50" s="260">
        <v>32000</v>
      </c>
      <c r="J50" s="256" t="s">
        <v>1668</v>
      </c>
      <c r="K50" s="73">
        <v>40280</v>
      </c>
      <c r="L50" s="15">
        <v>15</v>
      </c>
      <c r="M50" s="73">
        <v>40737</v>
      </c>
      <c r="N50" s="73">
        <v>41102</v>
      </c>
      <c r="O50" s="15" t="s">
        <v>685</v>
      </c>
      <c r="P50" s="15" t="s">
        <v>1305</v>
      </c>
      <c r="Q50" s="15" t="s">
        <v>613</v>
      </c>
      <c r="R50" s="74"/>
      <c r="S50" s="13" t="s">
        <v>465</v>
      </c>
      <c r="T50" s="250"/>
    </row>
    <row r="51" spans="1:20" ht="30">
      <c r="A51" s="15">
        <v>2010</v>
      </c>
      <c r="B51" s="15">
        <v>35</v>
      </c>
      <c r="C51" s="60" t="s">
        <v>1306</v>
      </c>
      <c r="D51" s="15" t="s">
        <v>1658</v>
      </c>
      <c r="E51" s="72">
        <f ca="1" t="shared" si="0"/>
        <v>-1152</v>
      </c>
      <c r="F51" s="15" t="str">
        <f t="shared" si="2"/>
        <v>ENCERRADO</v>
      </c>
      <c r="G51" s="60" t="s">
        <v>1312</v>
      </c>
      <c r="H51" s="15" t="s">
        <v>1307</v>
      </c>
      <c r="I51" s="228">
        <v>30000</v>
      </c>
      <c r="J51" s="60" t="s">
        <v>17</v>
      </c>
      <c r="K51" s="73">
        <v>40336</v>
      </c>
      <c r="L51" s="15">
        <v>12</v>
      </c>
      <c r="M51" s="73">
        <v>40702</v>
      </c>
      <c r="N51" s="73">
        <v>41067</v>
      </c>
      <c r="O51" s="15" t="s">
        <v>1629</v>
      </c>
      <c r="P51" s="15" t="s">
        <v>18</v>
      </c>
      <c r="Q51" s="15" t="s">
        <v>19</v>
      </c>
      <c r="R51" s="74"/>
      <c r="S51" s="13" t="s">
        <v>0</v>
      </c>
      <c r="T51" s="250"/>
    </row>
    <row r="52" spans="1:20" ht="30">
      <c r="A52" s="17">
        <v>2010</v>
      </c>
      <c r="B52" s="17">
        <v>41</v>
      </c>
      <c r="C52" s="94" t="s">
        <v>268</v>
      </c>
      <c r="D52" s="17" t="s">
        <v>324</v>
      </c>
      <c r="E52" s="72">
        <f ca="1" t="shared" si="0"/>
        <v>-744</v>
      </c>
      <c r="F52" s="15" t="str">
        <f t="shared" si="2"/>
        <v>ENCERRADO</v>
      </c>
      <c r="G52" s="94" t="s">
        <v>323</v>
      </c>
      <c r="H52" s="17" t="s">
        <v>811</v>
      </c>
      <c r="I52" s="22">
        <v>35860</v>
      </c>
      <c r="J52" s="60" t="s">
        <v>325</v>
      </c>
      <c r="K52" s="73">
        <v>40441</v>
      </c>
      <c r="L52" s="15">
        <v>12</v>
      </c>
      <c r="M52" s="73">
        <v>41295</v>
      </c>
      <c r="N52" s="73">
        <v>41475</v>
      </c>
      <c r="O52" s="15" t="s">
        <v>685</v>
      </c>
      <c r="P52" s="15" t="s">
        <v>1455</v>
      </c>
      <c r="Q52" s="15" t="s">
        <v>613</v>
      </c>
      <c r="R52" s="75"/>
      <c r="S52" s="13" t="s">
        <v>1377</v>
      </c>
      <c r="T52" s="250"/>
    </row>
    <row r="53" spans="1:20" ht="30">
      <c r="A53" s="17">
        <v>2010</v>
      </c>
      <c r="B53" s="17">
        <v>44</v>
      </c>
      <c r="C53" s="94" t="s">
        <v>1657</v>
      </c>
      <c r="D53" s="17" t="s">
        <v>749</v>
      </c>
      <c r="E53" s="72">
        <f ca="1" t="shared" si="0"/>
        <v>-1064</v>
      </c>
      <c r="F53" s="15" t="str">
        <f t="shared" si="2"/>
        <v>ENCERRADO</v>
      </c>
      <c r="G53" s="94" t="s">
        <v>1852</v>
      </c>
      <c r="H53" s="17" t="s">
        <v>812</v>
      </c>
      <c r="I53" s="24">
        <v>275632</v>
      </c>
      <c r="J53" s="94" t="s">
        <v>1523</v>
      </c>
      <c r="K53" s="76">
        <v>40424</v>
      </c>
      <c r="L53" s="17">
        <v>12</v>
      </c>
      <c r="M53" s="76">
        <v>40790</v>
      </c>
      <c r="N53" s="76">
        <v>41155</v>
      </c>
      <c r="O53" s="17" t="s">
        <v>1629</v>
      </c>
      <c r="P53" s="17"/>
      <c r="Q53" s="17" t="s">
        <v>623</v>
      </c>
      <c r="R53" s="17" t="s">
        <v>1853</v>
      </c>
      <c r="S53" s="13"/>
      <c r="T53" s="250"/>
    </row>
    <row r="54" spans="1:20" ht="30">
      <c r="A54" s="17">
        <v>2010</v>
      </c>
      <c r="B54" s="17">
        <v>61</v>
      </c>
      <c r="C54" s="94" t="s">
        <v>1457</v>
      </c>
      <c r="D54" s="17" t="s">
        <v>368</v>
      </c>
      <c r="E54" s="72">
        <f ca="1" t="shared" si="0"/>
        <v>-975</v>
      </c>
      <c r="F54" s="15" t="str">
        <f t="shared" si="2"/>
        <v>ENCERRADO</v>
      </c>
      <c r="G54" s="94" t="s">
        <v>1929</v>
      </c>
      <c r="H54" s="17" t="s">
        <v>1526</v>
      </c>
      <c r="I54" s="24">
        <v>46000</v>
      </c>
      <c r="J54" s="94" t="s">
        <v>1437</v>
      </c>
      <c r="K54" s="76">
        <v>40513</v>
      </c>
      <c r="L54" s="17">
        <v>12</v>
      </c>
      <c r="M54" s="76">
        <v>40879</v>
      </c>
      <c r="N54" s="76">
        <v>41244</v>
      </c>
      <c r="O54" s="17" t="s">
        <v>638</v>
      </c>
      <c r="P54" s="17" t="s">
        <v>1031</v>
      </c>
      <c r="Q54" s="17" t="s">
        <v>623</v>
      </c>
      <c r="R54" s="241"/>
      <c r="S54" s="13" t="s">
        <v>790</v>
      </c>
      <c r="T54" s="250"/>
    </row>
    <row r="55" spans="1:20" ht="60">
      <c r="A55" s="15">
        <v>2010</v>
      </c>
      <c r="B55" s="15">
        <v>68</v>
      </c>
      <c r="C55" s="60" t="s">
        <v>1854</v>
      </c>
      <c r="D55" s="15" t="s">
        <v>1063</v>
      </c>
      <c r="E55" s="72">
        <f ca="1" t="shared" si="0"/>
        <v>-995</v>
      </c>
      <c r="F55" s="15" t="str">
        <f aca="true" t="shared" si="3" ref="F55:F84">IF(N55="","Falta Data Final",IF(E55&gt;-30,IF(E55&lt;0,"ENCERRANDO","ATIVO"),"ENCERRADO"))</f>
        <v>ENCERRADO</v>
      </c>
      <c r="G55" s="60" t="s">
        <v>1720</v>
      </c>
      <c r="H55" s="15" t="s">
        <v>1266</v>
      </c>
      <c r="I55" s="22">
        <v>374288.16</v>
      </c>
      <c r="J55" s="60" t="s">
        <v>1437</v>
      </c>
      <c r="K55" s="73">
        <v>40493</v>
      </c>
      <c r="L55" s="15">
        <v>12</v>
      </c>
      <c r="M55" s="73">
        <v>40859</v>
      </c>
      <c r="N55" s="73">
        <v>41224</v>
      </c>
      <c r="O55" s="15" t="s">
        <v>638</v>
      </c>
      <c r="P55" s="15" t="s">
        <v>321</v>
      </c>
      <c r="Q55" s="15" t="s">
        <v>623</v>
      </c>
      <c r="R55" s="74"/>
      <c r="S55" s="13" t="s">
        <v>791</v>
      </c>
      <c r="T55" s="250"/>
    </row>
    <row r="56" spans="1:20" ht="30">
      <c r="A56" s="15">
        <v>2010</v>
      </c>
      <c r="B56" s="15">
        <v>76</v>
      </c>
      <c r="C56" s="60" t="s">
        <v>1855</v>
      </c>
      <c r="D56" s="15" t="s">
        <v>366</v>
      </c>
      <c r="E56" s="72">
        <f ca="1" t="shared" si="0"/>
        <v>-975</v>
      </c>
      <c r="F56" s="15" t="str">
        <f t="shared" si="3"/>
        <v>ENCERRADO</v>
      </c>
      <c r="G56" s="60" t="s">
        <v>1466</v>
      </c>
      <c r="H56" s="15" t="s">
        <v>1467</v>
      </c>
      <c r="I56" s="22">
        <v>1041000</v>
      </c>
      <c r="J56" s="60" t="s">
        <v>1841</v>
      </c>
      <c r="K56" s="73">
        <v>40513</v>
      </c>
      <c r="L56" s="15">
        <v>12</v>
      </c>
      <c r="M56" s="73">
        <v>40879</v>
      </c>
      <c r="N56" s="73">
        <v>41244</v>
      </c>
      <c r="O56" s="15" t="s">
        <v>1629</v>
      </c>
      <c r="P56" s="15" t="s">
        <v>1630</v>
      </c>
      <c r="Q56" s="15" t="s">
        <v>623</v>
      </c>
      <c r="R56" s="74"/>
      <c r="S56" s="13" t="s">
        <v>0</v>
      </c>
      <c r="T56" s="250"/>
    </row>
    <row r="57" spans="1:20" ht="45">
      <c r="A57" s="15">
        <v>2010</v>
      </c>
      <c r="B57" s="15">
        <v>82</v>
      </c>
      <c r="C57" s="60" t="s">
        <v>1468</v>
      </c>
      <c r="D57" s="15" t="s">
        <v>365</v>
      </c>
      <c r="E57" s="72">
        <f ca="1" t="shared" si="0"/>
        <v>-1176</v>
      </c>
      <c r="F57" s="15" t="str">
        <f t="shared" si="3"/>
        <v>ENCERRADO</v>
      </c>
      <c r="G57" s="60" t="s">
        <v>1469</v>
      </c>
      <c r="H57" s="15" t="s">
        <v>1093</v>
      </c>
      <c r="I57" s="22">
        <v>342000</v>
      </c>
      <c r="J57" s="60" t="s">
        <v>1437</v>
      </c>
      <c r="K57" s="73">
        <v>40526</v>
      </c>
      <c r="L57" s="15">
        <v>12</v>
      </c>
      <c r="M57" s="73">
        <v>40527</v>
      </c>
      <c r="N57" s="73">
        <v>41043</v>
      </c>
      <c r="O57" s="15" t="s">
        <v>1629</v>
      </c>
      <c r="P57" s="15" t="s">
        <v>612</v>
      </c>
      <c r="Q57" s="15" t="s">
        <v>623</v>
      </c>
      <c r="R57" s="74"/>
      <c r="S57" s="13" t="s">
        <v>463</v>
      </c>
      <c r="T57" s="250"/>
    </row>
    <row r="58" spans="1:20" ht="90">
      <c r="A58" s="15">
        <v>2010</v>
      </c>
      <c r="B58" s="15">
        <v>100</v>
      </c>
      <c r="C58" s="60" t="s">
        <v>1475</v>
      </c>
      <c r="D58" s="15" t="s">
        <v>363</v>
      </c>
      <c r="E58" s="72">
        <f ca="1" t="shared" si="0"/>
        <v>-506</v>
      </c>
      <c r="F58" s="15" t="str">
        <f t="shared" si="3"/>
        <v>ENCERRADO</v>
      </c>
      <c r="G58" s="60" t="s">
        <v>1923</v>
      </c>
      <c r="H58" s="15" t="s">
        <v>1476</v>
      </c>
      <c r="I58" s="22">
        <v>30800</v>
      </c>
      <c r="J58" s="60" t="s">
        <v>990</v>
      </c>
      <c r="K58" s="73">
        <v>40554</v>
      </c>
      <c r="L58" s="15">
        <v>12</v>
      </c>
      <c r="M58" s="73">
        <v>41348</v>
      </c>
      <c r="N58" s="73">
        <v>41713</v>
      </c>
      <c r="O58" s="15" t="s">
        <v>685</v>
      </c>
      <c r="P58" s="15" t="s">
        <v>1619</v>
      </c>
      <c r="Q58" s="15" t="s">
        <v>613</v>
      </c>
      <c r="R58" s="15" t="s">
        <v>827</v>
      </c>
      <c r="S58" s="13" t="s">
        <v>1377</v>
      </c>
      <c r="T58" s="250"/>
    </row>
    <row r="59" spans="1:20" ht="15">
      <c r="A59" s="15">
        <v>2010</v>
      </c>
      <c r="B59" s="15">
        <v>101</v>
      </c>
      <c r="C59" s="60" t="s">
        <v>1651</v>
      </c>
      <c r="D59" s="15" t="s">
        <v>362</v>
      </c>
      <c r="E59" s="72">
        <f ca="1" t="shared" si="0"/>
        <v>-946</v>
      </c>
      <c r="F59" s="15" t="str">
        <f t="shared" si="3"/>
        <v>ENCERRADO</v>
      </c>
      <c r="G59" s="60" t="s">
        <v>991</v>
      </c>
      <c r="H59" s="15" t="s">
        <v>1842</v>
      </c>
      <c r="I59" s="22">
        <v>6988.72</v>
      </c>
      <c r="J59" s="60" t="s">
        <v>1620</v>
      </c>
      <c r="K59" s="73">
        <v>40870</v>
      </c>
      <c r="L59" s="15">
        <v>12</v>
      </c>
      <c r="M59" s="73">
        <v>40908</v>
      </c>
      <c r="N59" s="73">
        <v>41273</v>
      </c>
      <c r="O59" s="15" t="s">
        <v>1445</v>
      </c>
      <c r="P59" s="15"/>
      <c r="Q59" s="15"/>
      <c r="R59" s="74"/>
      <c r="S59" s="13"/>
      <c r="T59" s="250"/>
    </row>
    <row r="60" spans="1:20" ht="75">
      <c r="A60" s="19">
        <v>2011</v>
      </c>
      <c r="B60" s="18">
        <v>4</v>
      </c>
      <c r="C60" s="95" t="s">
        <v>1941</v>
      </c>
      <c r="D60" s="18" t="s">
        <v>1035</v>
      </c>
      <c r="E60" s="72">
        <f ca="1" t="shared" si="0"/>
        <v>-549</v>
      </c>
      <c r="F60" s="15" t="str">
        <f t="shared" si="3"/>
        <v>ENCERRADO</v>
      </c>
      <c r="G60" s="95" t="s">
        <v>386</v>
      </c>
      <c r="H60" s="18" t="s">
        <v>1843</v>
      </c>
      <c r="I60" s="25">
        <v>26796</v>
      </c>
      <c r="J60" s="95" t="s">
        <v>1006</v>
      </c>
      <c r="K60" s="73">
        <v>40714</v>
      </c>
      <c r="L60" s="18">
        <v>4</v>
      </c>
      <c r="M60" s="77">
        <v>41548</v>
      </c>
      <c r="N60" s="77">
        <v>41670</v>
      </c>
      <c r="O60" s="18" t="s">
        <v>1947</v>
      </c>
      <c r="P60" s="18" t="s">
        <v>1619</v>
      </c>
      <c r="Q60" s="18" t="s">
        <v>1620</v>
      </c>
      <c r="R60" s="18" t="s">
        <v>388</v>
      </c>
      <c r="S60" s="13" t="s">
        <v>502</v>
      </c>
      <c r="T60" s="250"/>
    </row>
    <row r="61" spans="1:20" ht="60">
      <c r="A61" s="19">
        <v>2011</v>
      </c>
      <c r="B61" s="18">
        <v>6</v>
      </c>
      <c r="C61" s="95" t="s">
        <v>587</v>
      </c>
      <c r="D61" s="18" t="s">
        <v>588</v>
      </c>
      <c r="E61" s="72">
        <f ca="1" t="shared" si="0"/>
        <v>-542</v>
      </c>
      <c r="F61" s="15" t="str">
        <f t="shared" si="3"/>
        <v>ENCERRADO</v>
      </c>
      <c r="G61" s="95" t="s">
        <v>258</v>
      </c>
      <c r="H61" s="18" t="s">
        <v>1845</v>
      </c>
      <c r="I61" s="18" t="s">
        <v>1008</v>
      </c>
      <c r="J61" s="95" t="s">
        <v>1009</v>
      </c>
      <c r="K61" s="77">
        <v>41589</v>
      </c>
      <c r="L61" s="18">
        <v>2</v>
      </c>
      <c r="M61" s="77">
        <v>41616</v>
      </c>
      <c r="N61" s="77">
        <v>41677</v>
      </c>
      <c r="O61" s="18" t="s">
        <v>650</v>
      </c>
      <c r="P61" s="18" t="s">
        <v>1635</v>
      </c>
      <c r="Q61" s="18" t="s">
        <v>613</v>
      </c>
      <c r="R61" s="18" t="s">
        <v>2023</v>
      </c>
      <c r="S61" s="13" t="s">
        <v>502</v>
      </c>
      <c r="T61" s="250"/>
    </row>
    <row r="62" spans="1:20" ht="45">
      <c r="A62" s="19">
        <v>2011</v>
      </c>
      <c r="B62" s="18">
        <v>7</v>
      </c>
      <c r="C62" s="95" t="s">
        <v>589</v>
      </c>
      <c r="D62" s="18" t="s">
        <v>590</v>
      </c>
      <c r="E62" s="72">
        <f ca="1" t="shared" si="0"/>
        <v>-1071</v>
      </c>
      <c r="F62" s="15" t="str">
        <f t="shared" si="3"/>
        <v>ENCERRADO</v>
      </c>
      <c r="G62" s="95" t="s">
        <v>259</v>
      </c>
      <c r="H62" s="18" t="s">
        <v>1846</v>
      </c>
      <c r="I62" s="25">
        <v>128300.12</v>
      </c>
      <c r="J62" s="95" t="s">
        <v>1010</v>
      </c>
      <c r="K62" s="77">
        <v>40631</v>
      </c>
      <c r="L62" s="18">
        <v>0.5</v>
      </c>
      <c r="M62" s="77">
        <v>41120</v>
      </c>
      <c r="N62" s="77">
        <v>41148</v>
      </c>
      <c r="O62" s="18" t="s">
        <v>1947</v>
      </c>
      <c r="P62" s="18" t="s">
        <v>1635</v>
      </c>
      <c r="Q62" s="18" t="s">
        <v>613</v>
      </c>
      <c r="R62" s="18" t="s">
        <v>647</v>
      </c>
      <c r="S62" s="13" t="s">
        <v>502</v>
      </c>
      <c r="T62" s="250"/>
    </row>
    <row r="63" spans="1:20" ht="45">
      <c r="A63" s="19">
        <v>2011</v>
      </c>
      <c r="B63" s="18">
        <v>8</v>
      </c>
      <c r="C63" s="95" t="s">
        <v>591</v>
      </c>
      <c r="D63" s="18" t="s">
        <v>592</v>
      </c>
      <c r="E63" s="72">
        <f ca="1" t="shared" si="0"/>
        <v>-542</v>
      </c>
      <c r="F63" s="15" t="str">
        <f t="shared" si="3"/>
        <v>ENCERRADO</v>
      </c>
      <c r="G63" s="95" t="s">
        <v>260</v>
      </c>
      <c r="H63" s="18" t="s">
        <v>1847</v>
      </c>
      <c r="I63" s="25">
        <v>130436.28</v>
      </c>
      <c r="J63" s="95" t="s">
        <v>1010</v>
      </c>
      <c r="K63" s="77">
        <v>41589</v>
      </c>
      <c r="L63" s="18">
        <v>2</v>
      </c>
      <c r="M63" s="77">
        <v>41616</v>
      </c>
      <c r="N63" s="77">
        <v>41677</v>
      </c>
      <c r="O63" s="18" t="s">
        <v>1947</v>
      </c>
      <c r="P63" s="18" t="s">
        <v>1635</v>
      </c>
      <c r="Q63" s="18" t="s">
        <v>613</v>
      </c>
      <c r="R63" s="18" t="s">
        <v>2022</v>
      </c>
      <c r="S63" s="13" t="s">
        <v>502</v>
      </c>
      <c r="T63" s="250"/>
    </row>
    <row r="64" spans="1:20" ht="60">
      <c r="A64" s="19">
        <v>2011</v>
      </c>
      <c r="B64" s="18">
        <v>9</v>
      </c>
      <c r="C64" s="95" t="s">
        <v>1624</v>
      </c>
      <c r="D64" s="18"/>
      <c r="E64" s="72">
        <f ca="1" t="shared" si="0"/>
        <v>-1247</v>
      </c>
      <c r="F64" s="15" t="str">
        <f t="shared" si="3"/>
        <v>ENCERRADO</v>
      </c>
      <c r="G64" s="95" t="s">
        <v>170</v>
      </c>
      <c r="H64" s="18" t="s">
        <v>1848</v>
      </c>
      <c r="I64" s="25">
        <v>39600</v>
      </c>
      <c r="J64" s="95" t="s">
        <v>1010</v>
      </c>
      <c r="K64" s="77">
        <v>40606</v>
      </c>
      <c r="L64" s="18">
        <v>12</v>
      </c>
      <c r="M64" s="77">
        <v>40606</v>
      </c>
      <c r="N64" s="77">
        <v>40972</v>
      </c>
      <c r="O64" s="18" t="s">
        <v>1151</v>
      </c>
      <c r="P64" s="18" t="s">
        <v>1849</v>
      </c>
      <c r="Q64" s="18" t="s">
        <v>1620</v>
      </c>
      <c r="R64" s="18" t="s">
        <v>1620</v>
      </c>
      <c r="S64" s="13"/>
      <c r="T64" s="250"/>
    </row>
    <row r="65" spans="1:20" ht="45">
      <c r="A65" s="19">
        <v>2011</v>
      </c>
      <c r="B65" s="18">
        <v>12</v>
      </c>
      <c r="C65" s="95" t="s">
        <v>589</v>
      </c>
      <c r="D65" s="18" t="s">
        <v>590</v>
      </c>
      <c r="E65" s="72">
        <f ca="1" t="shared" si="0"/>
        <v>-1482</v>
      </c>
      <c r="F65" s="15" t="str">
        <f t="shared" si="3"/>
        <v>ENCERRADO</v>
      </c>
      <c r="G65" s="95" t="s">
        <v>1626</v>
      </c>
      <c r="H65" s="18" t="s">
        <v>1850</v>
      </c>
      <c r="I65" s="25">
        <v>60000.46</v>
      </c>
      <c r="J65" s="95" t="s">
        <v>1011</v>
      </c>
      <c r="K65" s="77">
        <v>40631</v>
      </c>
      <c r="L65" s="18">
        <v>0.5</v>
      </c>
      <c r="M65" s="77">
        <v>40647</v>
      </c>
      <c r="N65" s="77">
        <v>40737</v>
      </c>
      <c r="O65" s="18" t="s">
        <v>1947</v>
      </c>
      <c r="P65" s="18" t="s">
        <v>1635</v>
      </c>
      <c r="Q65" s="18" t="s">
        <v>623</v>
      </c>
      <c r="R65" s="18" t="s">
        <v>1067</v>
      </c>
      <c r="S65" s="13" t="s">
        <v>502</v>
      </c>
      <c r="T65" s="250"/>
    </row>
    <row r="66" spans="1:20" ht="30">
      <c r="A66" s="19">
        <v>2011</v>
      </c>
      <c r="B66" s="18">
        <v>14</v>
      </c>
      <c r="C66" s="95" t="s">
        <v>593</v>
      </c>
      <c r="D66" s="18" t="s">
        <v>594</v>
      </c>
      <c r="E66" s="72">
        <f aca="true" ca="1" t="shared" si="4" ref="E66:E129">N66-TODAY()</f>
        <v>-1189</v>
      </c>
      <c r="F66" s="15" t="str">
        <f t="shared" si="3"/>
        <v>ENCERRADO</v>
      </c>
      <c r="G66" s="95" t="s">
        <v>1628</v>
      </c>
      <c r="H66" s="18" t="s">
        <v>1851</v>
      </c>
      <c r="I66" s="25">
        <v>295000</v>
      </c>
      <c r="J66" s="95" t="s">
        <v>707</v>
      </c>
      <c r="K66" s="77">
        <v>40665</v>
      </c>
      <c r="L66" s="18">
        <v>12</v>
      </c>
      <c r="M66" s="77">
        <v>40665</v>
      </c>
      <c r="N66" s="77">
        <v>41030</v>
      </c>
      <c r="O66" s="18" t="s">
        <v>1943</v>
      </c>
      <c r="P66" s="18" t="s">
        <v>624</v>
      </c>
      <c r="Q66" s="18" t="s">
        <v>1620</v>
      </c>
      <c r="R66" s="18" t="s">
        <v>1620</v>
      </c>
      <c r="S66" s="13" t="s">
        <v>0</v>
      </c>
      <c r="T66" s="250"/>
    </row>
    <row r="67" spans="1:20" ht="135">
      <c r="A67" s="19">
        <v>2011</v>
      </c>
      <c r="B67" s="18">
        <v>15</v>
      </c>
      <c r="C67" s="95" t="s">
        <v>595</v>
      </c>
      <c r="D67" s="18" t="s">
        <v>596</v>
      </c>
      <c r="E67" s="72">
        <f ca="1" t="shared" si="4"/>
        <v>-1058</v>
      </c>
      <c r="F67" s="15" t="str">
        <f t="shared" si="3"/>
        <v>ENCERRADO</v>
      </c>
      <c r="G67" s="95" t="s">
        <v>1014</v>
      </c>
      <c r="H67" s="18" t="s">
        <v>1012</v>
      </c>
      <c r="I67" s="25">
        <v>8843700.04</v>
      </c>
      <c r="J67" s="117" t="s">
        <v>1318</v>
      </c>
      <c r="K67" s="77">
        <v>40791</v>
      </c>
      <c r="L67" s="18">
        <v>12</v>
      </c>
      <c r="M67" s="77">
        <v>40795</v>
      </c>
      <c r="N67" s="77">
        <v>41161</v>
      </c>
      <c r="O67" s="18" t="s">
        <v>1947</v>
      </c>
      <c r="P67" s="18" t="s">
        <v>1444</v>
      </c>
      <c r="Q67" s="18" t="s">
        <v>623</v>
      </c>
      <c r="R67" s="18" t="s">
        <v>1823</v>
      </c>
      <c r="S67" s="13" t="s">
        <v>13</v>
      </c>
      <c r="T67" s="250"/>
    </row>
    <row r="68" spans="1:20" ht="90">
      <c r="A68" s="19">
        <v>2011</v>
      </c>
      <c r="B68" s="18">
        <v>16</v>
      </c>
      <c r="C68" s="95" t="s">
        <v>1513</v>
      </c>
      <c r="D68" s="18" t="s">
        <v>597</v>
      </c>
      <c r="E68" s="72">
        <f ca="1" t="shared" si="4"/>
        <v>-1180</v>
      </c>
      <c r="F68" s="15" t="str">
        <f t="shared" si="3"/>
        <v>ENCERRADO</v>
      </c>
      <c r="G68" s="95" t="s">
        <v>1015</v>
      </c>
      <c r="H68" s="18" t="s">
        <v>1319</v>
      </c>
      <c r="I68" s="25">
        <v>7010722.37</v>
      </c>
      <c r="J68" s="95" t="s">
        <v>151</v>
      </c>
      <c r="K68" s="77">
        <v>40668</v>
      </c>
      <c r="L68" s="18">
        <v>12</v>
      </c>
      <c r="M68" s="77">
        <v>40673</v>
      </c>
      <c r="N68" s="77">
        <v>41039</v>
      </c>
      <c r="O68" s="18" t="s">
        <v>1947</v>
      </c>
      <c r="P68" s="18" t="s">
        <v>1444</v>
      </c>
      <c r="Q68" s="18" t="s">
        <v>1620</v>
      </c>
      <c r="R68" s="18" t="s">
        <v>76</v>
      </c>
      <c r="S68" s="13" t="s">
        <v>13</v>
      </c>
      <c r="T68" s="250"/>
    </row>
    <row r="69" spans="1:20" ht="30">
      <c r="A69" s="19">
        <v>2011</v>
      </c>
      <c r="B69" s="18">
        <v>18</v>
      </c>
      <c r="C69" s="95" t="s">
        <v>1049</v>
      </c>
      <c r="D69" s="18" t="s">
        <v>1050</v>
      </c>
      <c r="E69" s="72">
        <f ca="1" t="shared" si="4"/>
        <v>-1095</v>
      </c>
      <c r="F69" s="15" t="str">
        <f t="shared" si="3"/>
        <v>ENCERRADO</v>
      </c>
      <c r="G69" s="95" t="s">
        <v>1000</v>
      </c>
      <c r="H69" s="18" t="s">
        <v>152</v>
      </c>
      <c r="I69" s="25">
        <v>62951.44</v>
      </c>
      <c r="J69" s="95" t="s">
        <v>708</v>
      </c>
      <c r="K69" s="77">
        <v>40667</v>
      </c>
      <c r="L69" s="18">
        <v>12</v>
      </c>
      <c r="M69" s="77">
        <v>41033</v>
      </c>
      <c r="N69" s="77">
        <v>41124</v>
      </c>
      <c r="O69" s="18" t="s">
        <v>153</v>
      </c>
      <c r="P69" s="18" t="s">
        <v>106</v>
      </c>
      <c r="Q69" s="18" t="s">
        <v>1620</v>
      </c>
      <c r="R69" s="18" t="s">
        <v>1432</v>
      </c>
      <c r="S69" s="13" t="s">
        <v>954</v>
      </c>
      <c r="T69" s="250"/>
    </row>
    <row r="70" spans="1:20" ht="45">
      <c r="A70" s="19">
        <v>2011</v>
      </c>
      <c r="B70" s="18">
        <v>19</v>
      </c>
      <c r="C70" s="95" t="s">
        <v>1051</v>
      </c>
      <c r="D70" s="18" t="s">
        <v>1052</v>
      </c>
      <c r="E70" s="72">
        <f ca="1" t="shared" si="4"/>
        <v>-1159</v>
      </c>
      <c r="F70" s="15" t="str">
        <f t="shared" si="3"/>
        <v>ENCERRADO</v>
      </c>
      <c r="G70" s="95" t="s">
        <v>706</v>
      </c>
      <c r="H70" s="18" t="s">
        <v>564</v>
      </c>
      <c r="I70" s="25">
        <v>742883.88</v>
      </c>
      <c r="J70" s="95" t="s">
        <v>974</v>
      </c>
      <c r="K70" s="77">
        <v>40686</v>
      </c>
      <c r="L70" s="18">
        <v>12</v>
      </c>
      <c r="M70" s="77">
        <v>40695</v>
      </c>
      <c r="N70" s="77">
        <v>41060</v>
      </c>
      <c r="O70" s="18" t="s">
        <v>154</v>
      </c>
      <c r="P70" s="18" t="s">
        <v>154</v>
      </c>
      <c r="Q70" s="18" t="s">
        <v>1620</v>
      </c>
      <c r="R70" s="18" t="s">
        <v>1620</v>
      </c>
      <c r="S70" s="13" t="s">
        <v>40</v>
      </c>
      <c r="T70" s="250"/>
    </row>
    <row r="71" spans="1:20" ht="75">
      <c r="A71" s="19">
        <v>2011</v>
      </c>
      <c r="B71" s="18">
        <v>20</v>
      </c>
      <c r="C71" s="95" t="s">
        <v>1051</v>
      </c>
      <c r="D71" s="18" t="s">
        <v>1052</v>
      </c>
      <c r="E71" s="72">
        <f ca="1" t="shared" si="4"/>
        <v>-1159</v>
      </c>
      <c r="F71" s="15" t="str">
        <f t="shared" si="3"/>
        <v>ENCERRADO</v>
      </c>
      <c r="G71" s="95" t="s">
        <v>1920</v>
      </c>
      <c r="H71" s="18" t="s">
        <v>155</v>
      </c>
      <c r="I71" s="25">
        <v>610597.2</v>
      </c>
      <c r="J71" s="95" t="s">
        <v>974</v>
      </c>
      <c r="K71" s="77">
        <v>40686</v>
      </c>
      <c r="L71" s="18">
        <v>12</v>
      </c>
      <c r="M71" s="77">
        <v>40695</v>
      </c>
      <c r="N71" s="77">
        <v>41060</v>
      </c>
      <c r="O71" s="18" t="s">
        <v>154</v>
      </c>
      <c r="P71" s="18" t="s">
        <v>154</v>
      </c>
      <c r="Q71" s="18" t="s">
        <v>1620</v>
      </c>
      <c r="R71" s="18" t="s">
        <v>1620</v>
      </c>
      <c r="S71" s="13" t="s">
        <v>40</v>
      </c>
      <c r="T71" s="250"/>
    </row>
    <row r="72" spans="1:20" ht="75">
      <c r="A72" s="19">
        <v>2011</v>
      </c>
      <c r="B72" s="18">
        <v>21</v>
      </c>
      <c r="C72" s="95" t="s">
        <v>1051</v>
      </c>
      <c r="D72" s="18" t="s">
        <v>1052</v>
      </c>
      <c r="E72" s="72">
        <f ca="1" t="shared" si="4"/>
        <v>-1159</v>
      </c>
      <c r="F72" s="15" t="str">
        <f t="shared" si="3"/>
        <v>ENCERRADO</v>
      </c>
      <c r="G72" s="95" t="s">
        <v>483</v>
      </c>
      <c r="H72" s="18" t="s">
        <v>156</v>
      </c>
      <c r="I72" s="25">
        <v>305541.12</v>
      </c>
      <c r="J72" s="95" t="s">
        <v>974</v>
      </c>
      <c r="K72" s="77">
        <v>40686</v>
      </c>
      <c r="L72" s="18">
        <v>12</v>
      </c>
      <c r="M72" s="77">
        <v>40695</v>
      </c>
      <c r="N72" s="77">
        <v>41060</v>
      </c>
      <c r="O72" s="18" t="s">
        <v>154</v>
      </c>
      <c r="P72" s="18" t="s">
        <v>154</v>
      </c>
      <c r="Q72" s="18" t="s">
        <v>1620</v>
      </c>
      <c r="R72" s="18" t="s">
        <v>1620</v>
      </c>
      <c r="S72" s="13" t="s">
        <v>40</v>
      </c>
      <c r="T72" s="250"/>
    </row>
    <row r="73" spans="1:20" ht="75">
      <c r="A73" s="19">
        <v>2011</v>
      </c>
      <c r="B73" s="18">
        <v>22</v>
      </c>
      <c r="C73" s="95" t="s">
        <v>1051</v>
      </c>
      <c r="D73" s="18" t="s">
        <v>1052</v>
      </c>
      <c r="E73" s="72">
        <f ca="1" t="shared" si="4"/>
        <v>-1159</v>
      </c>
      <c r="F73" s="15" t="str">
        <f t="shared" si="3"/>
        <v>ENCERRADO</v>
      </c>
      <c r="G73" s="95" t="s">
        <v>606</v>
      </c>
      <c r="H73" s="18" t="s">
        <v>157</v>
      </c>
      <c r="I73" s="18" t="s">
        <v>1320</v>
      </c>
      <c r="J73" s="95" t="s">
        <v>974</v>
      </c>
      <c r="K73" s="77">
        <v>40686</v>
      </c>
      <c r="L73" s="18">
        <v>12</v>
      </c>
      <c r="M73" s="77">
        <v>40695</v>
      </c>
      <c r="N73" s="77">
        <v>41060</v>
      </c>
      <c r="O73" s="18" t="s">
        <v>154</v>
      </c>
      <c r="P73" s="18" t="s">
        <v>154</v>
      </c>
      <c r="Q73" s="18" t="s">
        <v>1620</v>
      </c>
      <c r="R73" s="18" t="s">
        <v>1620</v>
      </c>
      <c r="S73" s="13" t="s">
        <v>40</v>
      </c>
      <c r="T73" s="250"/>
    </row>
    <row r="74" spans="1:20" ht="60">
      <c r="A74" s="19">
        <v>2011</v>
      </c>
      <c r="B74" s="18">
        <v>24</v>
      </c>
      <c r="C74" s="95" t="s">
        <v>1051</v>
      </c>
      <c r="D74" s="18" t="s">
        <v>1052</v>
      </c>
      <c r="E74" s="72">
        <f ca="1" t="shared" si="4"/>
        <v>-1159</v>
      </c>
      <c r="F74" s="15" t="str">
        <f t="shared" si="3"/>
        <v>ENCERRADO</v>
      </c>
      <c r="G74" s="95" t="s">
        <v>1016</v>
      </c>
      <c r="H74" s="18" t="s">
        <v>1021</v>
      </c>
      <c r="I74" s="18" t="s">
        <v>1320</v>
      </c>
      <c r="J74" s="95" t="s">
        <v>1942</v>
      </c>
      <c r="K74" s="77">
        <v>40686</v>
      </c>
      <c r="L74" s="18">
        <v>12</v>
      </c>
      <c r="M74" s="77">
        <v>40695</v>
      </c>
      <c r="N74" s="77">
        <v>41060</v>
      </c>
      <c r="O74" s="18" t="s">
        <v>1022</v>
      </c>
      <c r="P74" s="18" t="s">
        <v>1022</v>
      </c>
      <c r="Q74" s="18" t="s">
        <v>1620</v>
      </c>
      <c r="R74" s="18" t="s">
        <v>1620</v>
      </c>
      <c r="S74" s="13" t="s">
        <v>40</v>
      </c>
      <c r="T74" s="250"/>
    </row>
    <row r="75" spans="1:20" ht="45">
      <c r="A75" s="19">
        <v>2011</v>
      </c>
      <c r="B75" s="18">
        <v>28</v>
      </c>
      <c r="C75" s="95" t="s">
        <v>1962</v>
      </c>
      <c r="D75" s="18" t="s">
        <v>1963</v>
      </c>
      <c r="E75" s="72">
        <f ca="1" t="shared" si="4"/>
        <v>-857</v>
      </c>
      <c r="F75" s="15" t="str">
        <f t="shared" si="3"/>
        <v>ENCERRADO</v>
      </c>
      <c r="G75" s="95" t="s">
        <v>940</v>
      </c>
      <c r="H75" s="18" t="s">
        <v>1024</v>
      </c>
      <c r="I75" s="25">
        <v>42000</v>
      </c>
      <c r="J75" s="95" t="s">
        <v>1458</v>
      </c>
      <c r="K75" s="77">
        <v>40672</v>
      </c>
      <c r="L75" s="18">
        <v>10</v>
      </c>
      <c r="M75" s="77">
        <v>41059</v>
      </c>
      <c r="N75" s="77">
        <v>41362</v>
      </c>
      <c r="O75" s="18" t="s">
        <v>1151</v>
      </c>
      <c r="P75" s="18" t="s">
        <v>1025</v>
      </c>
      <c r="Q75" s="18" t="s">
        <v>1620</v>
      </c>
      <c r="R75" s="18" t="s">
        <v>198</v>
      </c>
      <c r="S75" s="13" t="s">
        <v>2</v>
      </c>
      <c r="T75" s="250"/>
    </row>
    <row r="76" spans="1:20" ht="45">
      <c r="A76" s="19">
        <v>2011</v>
      </c>
      <c r="B76" s="18">
        <v>31</v>
      </c>
      <c r="C76" s="95" t="s">
        <v>1966</v>
      </c>
      <c r="D76" s="18" t="s">
        <v>1967</v>
      </c>
      <c r="E76" s="72">
        <f ca="1" t="shared" si="4"/>
        <v>-1119</v>
      </c>
      <c r="F76" s="15" t="str">
        <f t="shared" si="3"/>
        <v>ENCERRADO</v>
      </c>
      <c r="G76" s="95" t="s">
        <v>320</v>
      </c>
      <c r="H76" s="18" t="s">
        <v>1944</v>
      </c>
      <c r="I76" s="25">
        <v>14400</v>
      </c>
      <c r="J76" s="95" t="s">
        <v>708</v>
      </c>
      <c r="K76" s="77">
        <v>40703</v>
      </c>
      <c r="L76" s="18">
        <v>12</v>
      </c>
      <c r="M76" s="77">
        <v>40735</v>
      </c>
      <c r="N76" s="77">
        <v>41100</v>
      </c>
      <c r="O76" s="18" t="s">
        <v>433</v>
      </c>
      <c r="P76" s="18" t="s">
        <v>321</v>
      </c>
      <c r="Q76" s="18" t="s">
        <v>1620</v>
      </c>
      <c r="R76" s="18" t="s">
        <v>1620</v>
      </c>
      <c r="S76" s="13" t="s">
        <v>791</v>
      </c>
      <c r="T76" s="250"/>
    </row>
    <row r="77" spans="1:20" ht="75">
      <c r="A77" s="19">
        <v>2011</v>
      </c>
      <c r="B77" s="18">
        <v>32</v>
      </c>
      <c r="C77" s="95" t="s">
        <v>1968</v>
      </c>
      <c r="D77" s="18" t="s">
        <v>1969</v>
      </c>
      <c r="E77" s="72">
        <f ca="1" t="shared" si="4"/>
        <v>-385</v>
      </c>
      <c r="F77" s="15" t="str">
        <f t="shared" si="3"/>
        <v>ENCERRADO</v>
      </c>
      <c r="G77" s="95" t="s">
        <v>1094</v>
      </c>
      <c r="H77" s="18" t="s">
        <v>1027</v>
      </c>
      <c r="I77" s="25">
        <v>85764</v>
      </c>
      <c r="J77" s="95" t="s">
        <v>710</v>
      </c>
      <c r="K77" s="77">
        <v>40739</v>
      </c>
      <c r="L77" s="18">
        <v>12</v>
      </c>
      <c r="M77" s="77">
        <v>41470</v>
      </c>
      <c r="N77" s="77">
        <v>41834</v>
      </c>
      <c r="O77" s="18" t="s">
        <v>434</v>
      </c>
      <c r="P77" s="18" t="s">
        <v>322</v>
      </c>
      <c r="Q77" s="18"/>
      <c r="R77" s="18" t="s">
        <v>1670</v>
      </c>
      <c r="S77" s="13" t="s">
        <v>952</v>
      </c>
      <c r="T77" s="250"/>
    </row>
    <row r="78" spans="1:20" ht="90">
      <c r="A78" s="19">
        <v>2011</v>
      </c>
      <c r="B78" s="18">
        <v>34</v>
      </c>
      <c r="C78" s="95" t="s">
        <v>1970</v>
      </c>
      <c r="D78" s="18" t="s">
        <v>1971</v>
      </c>
      <c r="E78" s="72">
        <f ca="1" t="shared" si="4"/>
        <v>-1180</v>
      </c>
      <c r="F78" s="15" t="str">
        <f t="shared" si="3"/>
        <v>ENCERRADO</v>
      </c>
      <c r="G78" s="95" t="s">
        <v>895</v>
      </c>
      <c r="H78" s="18" t="s">
        <v>1945</v>
      </c>
      <c r="I78" s="25">
        <v>37100</v>
      </c>
      <c r="J78" s="95" t="s">
        <v>1946</v>
      </c>
      <c r="K78" s="77">
        <v>40735</v>
      </c>
      <c r="L78" s="18">
        <v>10</v>
      </c>
      <c r="M78" s="77">
        <v>40735</v>
      </c>
      <c r="N78" s="77">
        <v>41039</v>
      </c>
      <c r="O78" s="18" t="s">
        <v>1947</v>
      </c>
      <c r="P78" s="18" t="s">
        <v>1619</v>
      </c>
      <c r="Q78" s="18" t="s">
        <v>1620</v>
      </c>
      <c r="R78" s="18" t="s">
        <v>1620</v>
      </c>
      <c r="S78" s="13" t="s">
        <v>12</v>
      </c>
      <c r="T78" s="250"/>
    </row>
    <row r="79" spans="1:20" ht="75">
      <c r="A79" s="19">
        <v>2011</v>
      </c>
      <c r="B79" s="18">
        <v>35</v>
      </c>
      <c r="C79" s="95" t="s">
        <v>1972</v>
      </c>
      <c r="D79" s="18" t="s">
        <v>1973</v>
      </c>
      <c r="E79" s="72">
        <f ca="1" t="shared" si="4"/>
        <v>-747</v>
      </c>
      <c r="F79" s="15" t="str">
        <f t="shared" si="3"/>
        <v>ENCERRADO</v>
      </c>
      <c r="G79" s="95" t="s">
        <v>896</v>
      </c>
      <c r="H79" s="18" t="s">
        <v>966</v>
      </c>
      <c r="I79" s="25">
        <v>90360.96</v>
      </c>
      <c r="J79" s="95" t="s">
        <v>1948</v>
      </c>
      <c r="K79" s="77">
        <v>40742</v>
      </c>
      <c r="L79" s="18">
        <v>12</v>
      </c>
      <c r="M79" s="77">
        <v>41108</v>
      </c>
      <c r="N79" s="77">
        <v>41472</v>
      </c>
      <c r="O79" s="18" t="s">
        <v>1943</v>
      </c>
      <c r="P79" s="18" t="s">
        <v>322</v>
      </c>
      <c r="Q79" s="18" t="s">
        <v>871</v>
      </c>
      <c r="R79" s="18" t="s">
        <v>218</v>
      </c>
      <c r="S79" s="13" t="s">
        <v>1671</v>
      </c>
      <c r="T79" s="250"/>
    </row>
    <row r="80" spans="1:20" ht="75">
      <c r="A80" s="19">
        <v>2011</v>
      </c>
      <c r="B80" s="18">
        <v>36</v>
      </c>
      <c r="C80" s="95" t="s">
        <v>1974</v>
      </c>
      <c r="D80" s="18" t="s">
        <v>1975</v>
      </c>
      <c r="E80" s="72">
        <f ca="1" t="shared" si="4"/>
        <v>-1020</v>
      </c>
      <c r="F80" s="15" t="str">
        <f t="shared" si="3"/>
        <v>ENCERRADO</v>
      </c>
      <c r="G80" s="95" t="s">
        <v>1632</v>
      </c>
      <c r="H80" s="18" t="s">
        <v>967</v>
      </c>
      <c r="I80" s="25">
        <v>472118.88</v>
      </c>
      <c r="J80" s="95" t="s">
        <v>1949</v>
      </c>
      <c r="K80" s="77">
        <v>40742</v>
      </c>
      <c r="L80" s="18">
        <v>12</v>
      </c>
      <c r="M80" s="77">
        <v>41108</v>
      </c>
      <c r="N80" s="77">
        <v>41199</v>
      </c>
      <c r="O80" s="18" t="s">
        <v>1950</v>
      </c>
      <c r="P80" s="18" t="s">
        <v>322</v>
      </c>
      <c r="Q80" s="18" t="s">
        <v>871</v>
      </c>
      <c r="R80" s="18" t="s">
        <v>218</v>
      </c>
      <c r="S80" s="13" t="s">
        <v>952</v>
      </c>
      <c r="T80" s="250"/>
    </row>
    <row r="81" spans="1:20" ht="105">
      <c r="A81" s="19">
        <v>2011</v>
      </c>
      <c r="B81" s="18">
        <v>38</v>
      </c>
      <c r="C81" s="95" t="s">
        <v>1210</v>
      </c>
      <c r="D81" s="18" t="s">
        <v>1211</v>
      </c>
      <c r="E81" s="72">
        <f ca="1" t="shared" si="4"/>
        <v>-382</v>
      </c>
      <c r="F81" s="15" t="str">
        <f t="shared" si="3"/>
        <v>ENCERRADO</v>
      </c>
      <c r="G81" s="95" t="s">
        <v>897</v>
      </c>
      <c r="H81" s="18" t="s">
        <v>1028</v>
      </c>
      <c r="I81" s="25">
        <v>398721.12</v>
      </c>
      <c r="J81" s="95" t="s">
        <v>1268</v>
      </c>
      <c r="K81" s="77">
        <v>41576</v>
      </c>
      <c r="L81" s="18">
        <v>12</v>
      </c>
      <c r="M81" s="77">
        <v>41473</v>
      </c>
      <c r="N81" s="77">
        <v>41837</v>
      </c>
      <c r="O81" s="18" t="s">
        <v>433</v>
      </c>
      <c r="P81" s="18" t="s">
        <v>898</v>
      </c>
      <c r="Q81" s="18" t="s">
        <v>613</v>
      </c>
      <c r="R81" s="18" t="s">
        <v>1747</v>
      </c>
      <c r="S81" s="13" t="s">
        <v>39</v>
      </c>
      <c r="T81" s="250"/>
    </row>
    <row r="82" spans="1:20" ht="75">
      <c r="A82" s="19">
        <v>2011</v>
      </c>
      <c r="B82" s="18">
        <v>40</v>
      </c>
      <c r="C82" s="95" t="s">
        <v>1214</v>
      </c>
      <c r="D82" s="18" t="s">
        <v>1215</v>
      </c>
      <c r="E82" s="72">
        <f ca="1" t="shared" si="4"/>
        <v>-794</v>
      </c>
      <c r="F82" s="15" t="str">
        <f t="shared" si="3"/>
        <v>ENCERRADO</v>
      </c>
      <c r="G82" s="95" t="s">
        <v>899</v>
      </c>
      <c r="H82" s="18" t="s">
        <v>1030</v>
      </c>
      <c r="I82" s="25">
        <v>42000</v>
      </c>
      <c r="J82" s="95" t="s">
        <v>405</v>
      </c>
      <c r="K82" s="77">
        <v>40756</v>
      </c>
      <c r="L82" s="18">
        <v>12</v>
      </c>
      <c r="M82" s="77">
        <v>41122</v>
      </c>
      <c r="N82" s="77">
        <v>41425</v>
      </c>
      <c r="O82" s="18" t="s">
        <v>1151</v>
      </c>
      <c r="P82" s="18" t="s">
        <v>900</v>
      </c>
      <c r="Q82" s="18" t="s">
        <v>623</v>
      </c>
      <c r="R82" s="18" t="s">
        <v>1326</v>
      </c>
      <c r="S82" s="13" t="s">
        <v>2</v>
      </c>
      <c r="T82" s="250"/>
    </row>
    <row r="83" spans="1:20" ht="45">
      <c r="A83" s="19">
        <v>2011</v>
      </c>
      <c r="B83" s="18">
        <v>42</v>
      </c>
      <c r="C83" s="95" t="s">
        <v>804</v>
      </c>
      <c r="D83" s="18" t="s">
        <v>805</v>
      </c>
      <c r="E83" s="72">
        <f ca="1" t="shared" si="4"/>
        <v>-1098</v>
      </c>
      <c r="F83" s="15" t="str">
        <f t="shared" si="3"/>
        <v>ENCERRADO</v>
      </c>
      <c r="G83" s="95" t="s">
        <v>105</v>
      </c>
      <c r="H83" s="18" t="s">
        <v>1248</v>
      </c>
      <c r="I83" s="25">
        <v>52773.6</v>
      </c>
      <c r="J83" s="95" t="s">
        <v>708</v>
      </c>
      <c r="K83" s="77">
        <v>40756</v>
      </c>
      <c r="L83" s="18">
        <v>12</v>
      </c>
      <c r="M83" s="77">
        <v>40756</v>
      </c>
      <c r="N83" s="77">
        <v>41121</v>
      </c>
      <c r="O83" s="18" t="s">
        <v>978</v>
      </c>
      <c r="P83" s="18" t="s">
        <v>106</v>
      </c>
      <c r="Q83" s="18" t="s">
        <v>1620</v>
      </c>
      <c r="R83" s="18" t="s">
        <v>1620</v>
      </c>
      <c r="S83" s="13" t="s">
        <v>954</v>
      </c>
      <c r="T83" s="250"/>
    </row>
    <row r="84" spans="1:20" ht="30">
      <c r="A84" s="19">
        <v>2011</v>
      </c>
      <c r="B84" s="18">
        <v>43</v>
      </c>
      <c r="C84" s="95" t="s">
        <v>264</v>
      </c>
      <c r="D84" s="18" t="s">
        <v>1788</v>
      </c>
      <c r="E84" s="72">
        <f ca="1" t="shared" si="4"/>
        <v>-973</v>
      </c>
      <c r="F84" s="15" t="str">
        <f t="shared" si="3"/>
        <v>ENCERRADO</v>
      </c>
      <c r="G84" s="95" t="s">
        <v>265</v>
      </c>
      <c r="H84" s="18" t="s">
        <v>266</v>
      </c>
      <c r="I84" s="25">
        <v>35300</v>
      </c>
      <c r="J84" s="95" t="s">
        <v>267</v>
      </c>
      <c r="K84" s="77">
        <v>40758</v>
      </c>
      <c r="L84" s="18">
        <v>16</v>
      </c>
      <c r="M84" s="77">
        <v>40758</v>
      </c>
      <c r="N84" s="77">
        <v>41246</v>
      </c>
      <c r="O84" s="18" t="s">
        <v>685</v>
      </c>
      <c r="P84" s="18" t="s">
        <v>1619</v>
      </c>
      <c r="Q84" s="18"/>
      <c r="R84" s="18" t="s">
        <v>2129</v>
      </c>
      <c r="S84" s="13" t="s">
        <v>502</v>
      </c>
      <c r="T84" s="250"/>
    </row>
    <row r="85" spans="1:20" ht="60">
      <c r="A85" s="19">
        <v>2011</v>
      </c>
      <c r="B85" s="18">
        <v>46</v>
      </c>
      <c r="C85" s="95" t="s">
        <v>849</v>
      </c>
      <c r="D85" s="18" t="s">
        <v>850</v>
      </c>
      <c r="E85" s="72">
        <f ca="1" t="shared" si="4"/>
        <v>-1076</v>
      </c>
      <c r="F85" s="15" t="s">
        <v>2661</v>
      </c>
      <c r="G85" s="95" t="s">
        <v>719</v>
      </c>
      <c r="H85" s="18" t="s">
        <v>1249</v>
      </c>
      <c r="I85" s="25">
        <v>340996.32</v>
      </c>
      <c r="J85" s="95" t="s">
        <v>651</v>
      </c>
      <c r="K85" s="77">
        <v>40777</v>
      </c>
      <c r="L85" s="18">
        <v>12</v>
      </c>
      <c r="M85" s="77">
        <v>40777</v>
      </c>
      <c r="N85" s="77">
        <v>41143</v>
      </c>
      <c r="O85" s="18" t="s">
        <v>1943</v>
      </c>
      <c r="P85" s="18" t="s">
        <v>107</v>
      </c>
      <c r="Q85" s="18" t="s">
        <v>1620</v>
      </c>
      <c r="R85" s="18" t="s">
        <v>669</v>
      </c>
      <c r="S85" s="13" t="s">
        <v>951</v>
      </c>
      <c r="T85" s="250"/>
    </row>
    <row r="86" spans="1:20" ht="45">
      <c r="A86" s="19">
        <v>2011</v>
      </c>
      <c r="B86" s="18">
        <v>48</v>
      </c>
      <c r="C86" s="95" t="s">
        <v>851</v>
      </c>
      <c r="D86" s="18" t="s">
        <v>852</v>
      </c>
      <c r="E86" s="72">
        <f ca="1" t="shared" si="4"/>
        <v>-1077</v>
      </c>
      <c r="F86" s="15" t="str">
        <f aca="true" t="shared" si="5" ref="F86:F149">IF(N86="","Falta Data Final",IF(E86&gt;-30,IF(E86&lt;0,"ENCERRANDO","ATIVO"),"ENCERRADO"))</f>
        <v>ENCERRADO</v>
      </c>
      <c r="G86" s="95" t="s">
        <v>720</v>
      </c>
      <c r="H86" s="18" t="s">
        <v>1250</v>
      </c>
      <c r="I86" s="25">
        <v>15380</v>
      </c>
      <c r="J86" s="95" t="s">
        <v>1033</v>
      </c>
      <c r="K86" s="77">
        <v>40777</v>
      </c>
      <c r="L86" s="18">
        <v>12</v>
      </c>
      <c r="M86" s="77">
        <v>40777</v>
      </c>
      <c r="N86" s="77">
        <v>41142</v>
      </c>
      <c r="O86" s="18" t="s">
        <v>1950</v>
      </c>
      <c r="P86" s="18" t="s">
        <v>107</v>
      </c>
      <c r="Q86" s="18" t="s">
        <v>1620</v>
      </c>
      <c r="R86" s="18" t="s">
        <v>1620</v>
      </c>
      <c r="S86" s="13" t="s">
        <v>951</v>
      </c>
      <c r="T86" s="250"/>
    </row>
    <row r="87" spans="1:20" ht="45">
      <c r="A87" s="19">
        <v>2011</v>
      </c>
      <c r="B87" s="18">
        <v>53</v>
      </c>
      <c r="C87" s="95" t="s">
        <v>853</v>
      </c>
      <c r="D87" s="18" t="s">
        <v>835</v>
      </c>
      <c r="E87" s="72">
        <f ca="1" t="shared" si="4"/>
        <v>-585</v>
      </c>
      <c r="F87" s="15" t="str">
        <f t="shared" si="5"/>
        <v>ENCERRADO</v>
      </c>
      <c r="G87" s="95" t="s">
        <v>1786</v>
      </c>
      <c r="H87" s="18" t="s">
        <v>1251</v>
      </c>
      <c r="I87" s="25">
        <v>1409824.78</v>
      </c>
      <c r="J87" s="95" t="s">
        <v>1252</v>
      </c>
      <c r="K87" s="77">
        <v>40781</v>
      </c>
      <c r="L87" s="18">
        <v>10</v>
      </c>
      <c r="M87" s="77">
        <v>41332</v>
      </c>
      <c r="N87" s="77">
        <v>41634</v>
      </c>
      <c r="O87" s="18" t="s">
        <v>1947</v>
      </c>
      <c r="P87" s="18" t="s">
        <v>1619</v>
      </c>
      <c r="Q87" s="18" t="s">
        <v>1961</v>
      </c>
      <c r="R87" s="18" t="s">
        <v>1820</v>
      </c>
      <c r="S87" s="13" t="s">
        <v>502</v>
      </c>
      <c r="T87" s="250"/>
    </row>
    <row r="88" spans="1:20" ht="30">
      <c r="A88" s="19">
        <v>2011</v>
      </c>
      <c r="B88" s="18">
        <v>54</v>
      </c>
      <c r="C88" s="95" t="s">
        <v>836</v>
      </c>
      <c r="D88" s="18" t="s">
        <v>837</v>
      </c>
      <c r="E88" s="72">
        <f ca="1" t="shared" si="4"/>
        <v>-1070</v>
      </c>
      <c r="F88" s="15" t="str">
        <f t="shared" si="5"/>
        <v>ENCERRADO</v>
      </c>
      <c r="G88" s="95" t="s">
        <v>598</v>
      </c>
      <c r="H88" s="18" t="s">
        <v>1253</v>
      </c>
      <c r="I88" s="25">
        <v>38361</v>
      </c>
      <c r="J88" s="95" t="s">
        <v>1328</v>
      </c>
      <c r="K88" s="77">
        <v>40784</v>
      </c>
      <c r="L88" s="18">
        <v>12</v>
      </c>
      <c r="M88" s="77">
        <v>40784</v>
      </c>
      <c r="N88" s="77">
        <v>41149</v>
      </c>
      <c r="O88" s="18" t="s">
        <v>1943</v>
      </c>
      <c r="P88" s="18" t="s">
        <v>599</v>
      </c>
      <c r="Q88" s="18" t="s">
        <v>1620</v>
      </c>
      <c r="R88" s="18" t="s">
        <v>1620</v>
      </c>
      <c r="S88" s="13" t="s">
        <v>945</v>
      </c>
      <c r="T88" s="250"/>
    </row>
    <row r="89" spans="1:20" ht="45">
      <c r="A89" s="19">
        <v>2011</v>
      </c>
      <c r="B89" s="18">
        <v>55</v>
      </c>
      <c r="C89" s="95" t="s">
        <v>838</v>
      </c>
      <c r="D89" s="18" t="s">
        <v>839</v>
      </c>
      <c r="E89" s="72">
        <f ca="1" t="shared" si="4"/>
        <v>-1058</v>
      </c>
      <c r="F89" s="15" t="str">
        <f t="shared" si="5"/>
        <v>ENCERRADO</v>
      </c>
      <c r="G89" s="95" t="s">
        <v>1465</v>
      </c>
      <c r="H89" s="18" t="s">
        <v>1631</v>
      </c>
      <c r="I89" s="25">
        <v>327000</v>
      </c>
      <c r="J89" s="95" t="s">
        <v>382</v>
      </c>
      <c r="K89" s="77">
        <v>40786</v>
      </c>
      <c r="L89" s="18">
        <v>6</v>
      </c>
      <c r="M89" s="77">
        <v>40978</v>
      </c>
      <c r="N89" s="77">
        <v>41161</v>
      </c>
      <c r="O89" s="18" t="s">
        <v>1947</v>
      </c>
      <c r="P89" s="18" t="s">
        <v>1619</v>
      </c>
      <c r="Q89" s="18" t="s">
        <v>623</v>
      </c>
      <c r="R89" s="18" t="s">
        <v>1578</v>
      </c>
      <c r="S89" s="13" t="s">
        <v>502</v>
      </c>
      <c r="T89" s="250"/>
    </row>
    <row r="90" spans="1:20" ht="60">
      <c r="A90" s="19">
        <v>2011</v>
      </c>
      <c r="B90" s="18">
        <v>58</v>
      </c>
      <c r="C90" s="95" t="s">
        <v>841</v>
      </c>
      <c r="D90" s="18" t="s">
        <v>842</v>
      </c>
      <c r="E90" s="72">
        <f ca="1" t="shared" si="4"/>
        <v>-1239</v>
      </c>
      <c r="F90" s="15" t="str">
        <f t="shared" si="5"/>
        <v>ENCERRADO</v>
      </c>
      <c r="G90" s="95" t="s">
        <v>44</v>
      </c>
      <c r="H90" s="18" t="s">
        <v>1329</v>
      </c>
      <c r="I90" s="25">
        <v>76766.4</v>
      </c>
      <c r="J90" s="95" t="s">
        <v>383</v>
      </c>
      <c r="K90" s="77">
        <v>40798</v>
      </c>
      <c r="L90" s="18">
        <v>6</v>
      </c>
      <c r="M90" s="77">
        <v>40798</v>
      </c>
      <c r="N90" s="77">
        <v>40980</v>
      </c>
      <c r="O90" s="18" t="s">
        <v>384</v>
      </c>
      <c r="P90" s="18" t="s">
        <v>599</v>
      </c>
      <c r="Q90" s="18" t="s">
        <v>871</v>
      </c>
      <c r="R90" s="18" t="s">
        <v>871</v>
      </c>
      <c r="S90" s="13" t="s">
        <v>945</v>
      </c>
      <c r="T90" s="250"/>
    </row>
    <row r="91" spans="1:20" ht="105">
      <c r="A91" s="19">
        <v>2011</v>
      </c>
      <c r="B91" s="18">
        <v>59</v>
      </c>
      <c r="C91" s="95" t="s">
        <v>843</v>
      </c>
      <c r="D91" s="18" t="s">
        <v>844</v>
      </c>
      <c r="E91" s="72">
        <f ca="1" t="shared" si="4"/>
        <v>-1169</v>
      </c>
      <c r="F91" s="15" t="str">
        <f t="shared" si="5"/>
        <v>ENCERRADO</v>
      </c>
      <c r="G91" s="95" t="s">
        <v>2785</v>
      </c>
      <c r="H91" s="18" t="s">
        <v>968</v>
      </c>
      <c r="I91" s="25">
        <v>76800</v>
      </c>
      <c r="J91" s="95" t="s">
        <v>1458</v>
      </c>
      <c r="K91" s="77">
        <v>40799</v>
      </c>
      <c r="L91" s="18">
        <v>12</v>
      </c>
      <c r="M91" s="77">
        <v>40799</v>
      </c>
      <c r="N91" s="77">
        <v>41050</v>
      </c>
      <c r="O91" s="18" t="s">
        <v>1151</v>
      </c>
      <c r="P91" s="18" t="s">
        <v>1330</v>
      </c>
      <c r="Q91" s="18" t="s">
        <v>1620</v>
      </c>
      <c r="R91" s="18" t="s">
        <v>692</v>
      </c>
      <c r="S91" s="13" t="s">
        <v>2</v>
      </c>
      <c r="T91" s="250"/>
    </row>
    <row r="92" spans="1:20" ht="45">
      <c r="A92" s="19">
        <v>2011</v>
      </c>
      <c r="B92" s="18">
        <v>60</v>
      </c>
      <c r="C92" s="95" t="s">
        <v>845</v>
      </c>
      <c r="D92" s="18" t="s">
        <v>846</v>
      </c>
      <c r="E92" s="72">
        <f ca="1" t="shared" si="4"/>
        <v>-1252</v>
      </c>
      <c r="F92" s="15" t="str">
        <f t="shared" si="5"/>
        <v>ENCERRADO</v>
      </c>
      <c r="G92" s="95" t="s">
        <v>619</v>
      </c>
      <c r="H92" s="18" t="s">
        <v>1331</v>
      </c>
      <c r="I92" s="25">
        <v>148990</v>
      </c>
      <c r="J92" s="95" t="s">
        <v>1459</v>
      </c>
      <c r="K92" s="77">
        <v>40814</v>
      </c>
      <c r="L92" s="18">
        <v>3</v>
      </c>
      <c r="M92" s="77">
        <v>40906</v>
      </c>
      <c r="N92" s="77">
        <v>40967</v>
      </c>
      <c r="O92" s="18" t="s">
        <v>1947</v>
      </c>
      <c r="P92" s="18" t="s">
        <v>686</v>
      </c>
      <c r="Q92" s="18" t="s">
        <v>623</v>
      </c>
      <c r="R92" s="18" t="s">
        <v>1660</v>
      </c>
      <c r="S92" s="13" t="s">
        <v>13</v>
      </c>
      <c r="T92" s="250"/>
    </row>
    <row r="93" spans="1:20" ht="45">
      <c r="A93" s="19">
        <v>2011</v>
      </c>
      <c r="B93" s="18">
        <v>65</v>
      </c>
      <c r="C93" s="95" t="s">
        <v>1127</v>
      </c>
      <c r="D93" s="18" t="s">
        <v>1128</v>
      </c>
      <c r="E93" s="72">
        <f ca="1" t="shared" si="4"/>
        <v>-669</v>
      </c>
      <c r="F93" s="15" t="str">
        <f t="shared" si="5"/>
        <v>ENCERRADO</v>
      </c>
      <c r="G93" s="95" t="s">
        <v>621</v>
      </c>
      <c r="H93" s="18" t="s">
        <v>1332</v>
      </c>
      <c r="I93" s="25">
        <v>120600</v>
      </c>
      <c r="J93" s="95" t="s">
        <v>710</v>
      </c>
      <c r="K93" s="77">
        <v>40816</v>
      </c>
      <c r="L93" s="18">
        <v>12</v>
      </c>
      <c r="M93" s="77">
        <v>41186</v>
      </c>
      <c r="N93" s="77">
        <v>41550</v>
      </c>
      <c r="O93" s="18" t="s">
        <v>433</v>
      </c>
      <c r="P93" s="18" t="s">
        <v>321</v>
      </c>
      <c r="Q93" s="18" t="s">
        <v>623</v>
      </c>
      <c r="R93" s="18" t="s">
        <v>104</v>
      </c>
      <c r="S93" s="13" t="s">
        <v>791</v>
      </c>
      <c r="T93" s="250"/>
    </row>
    <row r="94" spans="1:20" ht="45">
      <c r="A94" s="19">
        <v>2011</v>
      </c>
      <c r="B94" s="15">
        <v>66</v>
      </c>
      <c r="C94" s="60" t="s">
        <v>407</v>
      </c>
      <c r="D94" s="15" t="s">
        <v>852</v>
      </c>
      <c r="E94" s="72">
        <f ca="1" t="shared" si="4"/>
        <v>-1247</v>
      </c>
      <c r="F94" s="15" t="str">
        <f t="shared" si="5"/>
        <v>ENCERRADO</v>
      </c>
      <c r="G94" s="95" t="s">
        <v>721</v>
      </c>
      <c r="H94" s="18" t="s">
        <v>1333</v>
      </c>
      <c r="I94" s="25">
        <v>50249.8</v>
      </c>
      <c r="J94" s="95" t="s">
        <v>603</v>
      </c>
      <c r="K94" s="77">
        <v>40823</v>
      </c>
      <c r="L94" s="18">
        <v>3</v>
      </c>
      <c r="M94" s="77">
        <v>40882</v>
      </c>
      <c r="N94" s="77">
        <v>40972</v>
      </c>
      <c r="O94" s="18" t="s">
        <v>1943</v>
      </c>
      <c r="P94" s="18" t="s">
        <v>622</v>
      </c>
      <c r="Q94" s="18" t="s">
        <v>623</v>
      </c>
      <c r="R94" s="18"/>
      <c r="S94" s="13" t="s">
        <v>945</v>
      </c>
      <c r="T94" s="250"/>
    </row>
    <row r="95" spans="1:20" ht="30">
      <c r="A95" s="19">
        <v>2011</v>
      </c>
      <c r="B95" s="18">
        <v>68</v>
      </c>
      <c r="C95" s="95" t="s">
        <v>1129</v>
      </c>
      <c r="D95" s="18" t="s">
        <v>839</v>
      </c>
      <c r="E95" s="72">
        <f ca="1" t="shared" si="4"/>
        <v>-1044</v>
      </c>
      <c r="F95" s="15" t="str">
        <f t="shared" si="5"/>
        <v>ENCERRADO</v>
      </c>
      <c r="G95" s="95" t="s">
        <v>1452</v>
      </c>
      <c r="H95" s="18" t="s">
        <v>1462</v>
      </c>
      <c r="I95" s="25">
        <v>794318.52</v>
      </c>
      <c r="J95" s="95" t="s">
        <v>604</v>
      </c>
      <c r="K95" s="77">
        <v>40809</v>
      </c>
      <c r="L95" s="18">
        <v>12</v>
      </c>
      <c r="M95" s="77">
        <v>40809</v>
      </c>
      <c r="N95" s="77">
        <v>41175</v>
      </c>
      <c r="O95" s="18" t="s">
        <v>1463</v>
      </c>
      <c r="P95" s="18" t="s">
        <v>1463</v>
      </c>
      <c r="Q95" s="18" t="s">
        <v>871</v>
      </c>
      <c r="R95" s="18" t="s">
        <v>871</v>
      </c>
      <c r="S95" s="13"/>
      <c r="T95" s="250"/>
    </row>
    <row r="96" spans="1:20" ht="60">
      <c r="A96" s="19">
        <v>2011</v>
      </c>
      <c r="B96" s="18">
        <v>69</v>
      </c>
      <c r="C96" s="95" t="s">
        <v>1130</v>
      </c>
      <c r="D96" s="18" t="s">
        <v>1131</v>
      </c>
      <c r="E96" s="72">
        <f ca="1" t="shared" si="4"/>
        <v>-1030</v>
      </c>
      <c r="F96" s="15" t="str">
        <f t="shared" si="5"/>
        <v>ENCERRADO</v>
      </c>
      <c r="G96" s="95" t="s">
        <v>1453</v>
      </c>
      <c r="H96" s="18" t="s">
        <v>1334</v>
      </c>
      <c r="I96" s="25">
        <v>76200</v>
      </c>
      <c r="J96" s="95" t="s">
        <v>605</v>
      </c>
      <c r="K96" s="77">
        <v>40823</v>
      </c>
      <c r="L96" s="18">
        <v>12</v>
      </c>
      <c r="M96" s="77">
        <v>40823</v>
      </c>
      <c r="N96" s="77">
        <v>41189</v>
      </c>
      <c r="O96" s="18" t="s">
        <v>1335</v>
      </c>
      <c r="P96" s="18" t="s">
        <v>1335</v>
      </c>
      <c r="Q96" s="18" t="s">
        <v>1620</v>
      </c>
      <c r="R96" s="18" t="s">
        <v>1620</v>
      </c>
      <c r="S96" s="13" t="s">
        <v>809</v>
      </c>
      <c r="T96" s="250"/>
    </row>
    <row r="97" spans="1:20" ht="45">
      <c r="A97" s="19">
        <v>2011</v>
      </c>
      <c r="B97" s="18">
        <v>70</v>
      </c>
      <c r="C97" s="95" t="s">
        <v>1132</v>
      </c>
      <c r="D97" s="18" t="s">
        <v>1133</v>
      </c>
      <c r="E97" s="72">
        <f ca="1" t="shared" si="4"/>
        <v>-275</v>
      </c>
      <c r="F97" s="15" t="str">
        <f t="shared" si="5"/>
        <v>ENCERRADO</v>
      </c>
      <c r="G97" s="95" t="s">
        <v>893</v>
      </c>
      <c r="H97" s="18" t="s">
        <v>969</v>
      </c>
      <c r="I97" s="25">
        <v>340162.68</v>
      </c>
      <c r="J97" s="95" t="s">
        <v>602</v>
      </c>
      <c r="K97" s="77">
        <v>40848</v>
      </c>
      <c r="L97" s="18">
        <v>12</v>
      </c>
      <c r="M97" s="77">
        <v>41580</v>
      </c>
      <c r="N97" s="77">
        <v>41944</v>
      </c>
      <c r="O97" s="18" t="s">
        <v>1943</v>
      </c>
      <c r="P97" s="18" t="s">
        <v>703</v>
      </c>
      <c r="Q97" s="18" t="s">
        <v>1620</v>
      </c>
      <c r="R97" s="18" t="s">
        <v>400</v>
      </c>
      <c r="S97" s="13" t="s">
        <v>40</v>
      </c>
      <c r="T97" s="250"/>
    </row>
    <row r="98" spans="1:20" ht="45">
      <c r="A98" s="19">
        <v>2011</v>
      </c>
      <c r="B98" s="18">
        <v>71</v>
      </c>
      <c r="C98" s="95" t="s">
        <v>1132</v>
      </c>
      <c r="D98" s="18" t="s">
        <v>1133</v>
      </c>
      <c r="E98" s="72">
        <f ca="1" t="shared" si="4"/>
        <v>-275</v>
      </c>
      <c r="F98" s="15" t="str">
        <f t="shared" si="5"/>
        <v>ENCERRADO</v>
      </c>
      <c r="G98" s="95" t="s">
        <v>892</v>
      </c>
      <c r="H98" s="18" t="s">
        <v>970</v>
      </c>
      <c r="I98" s="25">
        <v>340162.68</v>
      </c>
      <c r="J98" s="95" t="s">
        <v>709</v>
      </c>
      <c r="K98" s="77">
        <v>40848</v>
      </c>
      <c r="L98" s="18">
        <v>12</v>
      </c>
      <c r="M98" s="77">
        <v>41579</v>
      </c>
      <c r="N98" s="77">
        <v>41944</v>
      </c>
      <c r="O98" s="18" t="s">
        <v>1943</v>
      </c>
      <c r="P98" s="18" t="s">
        <v>1309</v>
      </c>
      <c r="Q98" s="18" t="s">
        <v>1620</v>
      </c>
      <c r="R98" s="18" t="s">
        <v>400</v>
      </c>
      <c r="S98" s="13" t="s">
        <v>40</v>
      </c>
      <c r="T98" s="250"/>
    </row>
    <row r="99" spans="1:20" ht="45">
      <c r="A99" s="19">
        <v>2011</v>
      </c>
      <c r="B99" s="18">
        <v>72</v>
      </c>
      <c r="C99" s="95" t="s">
        <v>1132</v>
      </c>
      <c r="D99" s="18" t="s">
        <v>1134</v>
      </c>
      <c r="E99" s="72">
        <f ca="1" t="shared" si="4"/>
        <v>-275</v>
      </c>
      <c r="F99" s="15" t="str">
        <f t="shared" si="5"/>
        <v>ENCERRADO</v>
      </c>
      <c r="G99" s="95" t="s">
        <v>893</v>
      </c>
      <c r="H99" s="18" t="s">
        <v>970</v>
      </c>
      <c r="I99" s="25">
        <v>340162.68</v>
      </c>
      <c r="J99" s="95" t="s">
        <v>709</v>
      </c>
      <c r="K99" s="77">
        <v>40848</v>
      </c>
      <c r="L99" s="18">
        <v>12</v>
      </c>
      <c r="M99" s="77">
        <v>41579</v>
      </c>
      <c r="N99" s="77">
        <v>41944</v>
      </c>
      <c r="O99" s="18" t="s">
        <v>1943</v>
      </c>
      <c r="P99" s="18" t="s">
        <v>701</v>
      </c>
      <c r="Q99" s="18" t="s">
        <v>1620</v>
      </c>
      <c r="R99" s="18" t="s">
        <v>400</v>
      </c>
      <c r="S99" s="13" t="s">
        <v>40</v>
      </c>
      <c r="T99" s="250"/>
    </row>
    <row r="100" spans="1:20" ht="45">
      <c r="A100" s="19">
        <v>2011</v>
      </c>
      <c r="B100" s="18">
        <v>73</v>
      </c>
      <c r="C100" s="95" t="s">
        <v>866</v>
      </c>
      <c r="D100" s="18" t="s">
        <v>1134</v>
      </c>
      <c r="E100" s="72">
        <f ca="1" t="shared" si="4"/>
        <v>-275</v>
      </c>
      <c r="F100" s="15" t="str">
        <f t="shared" si="5"/>
        <v>ENCERRADO</v>
      </c>
      <c r="G100" s="95" t="s">
        <v>893</v>
      </c>
      <c r="H100" s="18" t="s">
        <v>971</v>
      </c>
      <c r="I100" s="25">
        <v>340162.68</v>
      </c>
      <c r="J100" s="95" t="s">
        <v>1437</v>
      </c>
      <c r="K100" s="77">
        <v>40848</v>
      </c>
      <c r="L100" s="18">
        <v>12</v>
      </c>
      <c r="M100" s="77">
        <v>41580</v>
      </c>
      <c r="N100" s="77">
        <v>41944</v>
      </c>
      <c r="O100" s="18" t="s">
        <v>384</v>
      </c>
      <c r="P100" s="18" t="s">
        <v>702</v>
      </c>
      <c r="Q100" s="18" t="s">
        <v>1620</v>
      </c>
      <c r="R100" s="18" t="s">
        <v>400</v>
      </c>
      <c r="S100" s="13" t="s">
        <v>40</v>
      </c>
      <c r="T100" s="250"/>
    </row>
    <row r="101" spans="1:20" ht="45">
      <c r="A101" s="19">
        <v>2011</v>
      </c>
      <c r="B101" s="18">
        <v>74</v>
      </c>
      <c r="C101" s="95" t="s">
        <v>867</v>
      </c>
      <c r="D101" s="18" t="s">
        <v>868</v>
      </c>
      <c r="E101" s="72">
        <f ca="1" t="shared" si="4"/>
        <v>-999</v>
      </c>
      <c r="F101" s="15" t="str">
        <f t="shared" si="5"/>
        <v>ENCERRADO</v>
      </c>
      <c r="G101" s="95" t="s">
        <v>694</v>
      </c>
      <c r="H101" s="18" t="s">
        <v>1336</v>
      </c>
      <c r="I101" s="25">
        <v>89278.77</v>
      </c>
      <c r="J101" s="95" t="s">
        <v>1265</v>
      </c>
      <c r="K101" s="77">
        <v>40854</v>
      </c>
      <c r="L101" s="18">
        <v>12</v>
      </c>
      <c r="M101" s="77">
        <v>40854</v>
      </c>
      <c r="N101" s="77">
        <v>41220</v>
      </c>
      <c r="O101" s="18" t="s">
        <v>433</v>
      </c>
      <c r="P101" s="18" t="s">
        <v>322</v>
      </c>
      <c r="Q101" s="18" t="s">
        <v>1620</v>
      </c>
      <c r="R101" s="18" t="s">
        <v>1620</v>
      </c>
      <c r="S101" s="13" t="s">
        <v>952</v>
      </c>
      <c r="T101" s="250"/>
    </row>
    <row r="102" spans="1:20" ht="45">
      <c r="A102" s="19">
        <v>2011</v>
      </c>
      <c r="B102" s="18">
        <v>75</v>
      </c>
      <c r="C102" s="95" t="s">
        <v>1638</v>
      </c>
      <c r="D102" s="18" t="s">
        <v>1639</v>
      </c>
      <c r="E102" s="72">
        <f ca="1" t="shared" si="4"/>
        <v>-995</v>
      </c>
      <c r="F102" s="15" t="str">
        <f t="shared" si="5"/>
        <v>ENCERRADO</v>
      </c>
      <c r="G102" s="95" t="s">
        <v>894</v>
      </c>
      <c r="H102" s="18" t="s">
        <v>1313</v>
      </c>
      <c r="I102" s="18">
        <v>36</v>
      </c>
      <c r="J102" s="95"/>
      <c r="K102" s="77">
        <v>40858</v>
      </c>
      <c r="L102" s="18">
        <v>12</v>
      </c>
      <c r="M102" s="77">
        <v>40858</v>
      </c>
      <c r="N102" s="77">
        <v>41224</v>
      </c>
      <c r="O102" s="18" t="s">
        <v>435</v>
      </c>
      <c r="P102" s="18" t="s">
        <v>1337</v>
      </c>
      <c r="Q102" s="18" t="s">
        <v>1620</v>
      </c>
      <c r="R102" s="18" t="s">
        <v>1620</v>
      </c>
      <c r="S102" s="13"/>
      <c r="T102" s="250"/>
    </row>
    <row r="103" spans="1:20" ht="45">
      <c r="A103" s="19">
        <v>2011</v>
      </c>
      <c r="B103" s="18">
        <v>76</v>
      </c>
      <c r="C103" s="95" t="s">
        <v>1640</v>
      </c>
      <c r="D103" s="18" t="s">
        <v>1641</v>
      </c>
      <c r="E103" s="72">
        <f ca="1" t="shared" si="4"/>
        <v>-1004</v>
      </c>
      <c r="F103" s="15" t="str">
        <f t="shared" si="5"/>
        <v>ENCERRADO</v>
      </c>
      <c r="G103" s="95" t="s">
        <v>385</v>
      </c>
      <c r="H103" s="18" t="s">
        <v>206</v>
      </c>
      <c r="I103" s="25">
        <v>22300</v>
      </c>
      <c r="J103" s="95" t="s">
        <v>976</v>
      </c>
      <c r="K103" s="77">
        <v>40910</v>
      </c>
      <c r="L103" s="18">
        <v>10</v>
      </c>
      <c r="M103" s="77">
        <v>40910</v>
      </c>
      <c r="N103" s="77">
        <v>41215</v>
      </c>
      <c r="O103" s="18" t="s">
        <v>1947</v>
      </c>
      <c r="P103" s="18" t="s">
        <v>1619</v>
      </c>
      <c r="Q103" s="18" t="s">
        <v>1620</v>
      </c>
      <c r="R103" s="18" t="s">
        <v>1958</v>
      </c>
      <c r="S103" s="13" t="s">
        <v>502</v>
      </c>
      <c r="T103" s="250"/>
    </row>
    <row r="104" spans="1:20" ht="60">
      <c r="A104" s="19">
        <v>2011</v>
      </c>
      <c r="B104" s="18">
        <v>77</v>
      </c>
      <c r="C104" s="95" t="s">
        <v>1642</v>
      </c>
      <c r="D104" s="18" t="s">
        <v>1643</v>
      </c>
      <c r="E104" s="72">
        <f ca="1" t="shared" si="4"/>
        <v>-990</v>
      </c>
      <c r="F104" s="15" t="str">
        <f t="shared" si="5"/>
        <v>ENCERRADO</v>
      </c>
      <c r="G104" s="95" t="s">
        <v>825</v>
      </c>
      <c r="H104" s="18" t="s">
        <v>814</v>
      </c>
      <c r="I104" s="25">
        <v>124341.75</v>
      </c>
      <c r="J104" s="95" t="s">
        <v>710</v>
      </c>
      <c r="K104" s="77">
        <v>40863</v>
      </c>
      <c r="L104" s="18">
        <v>12</v>
      </c>
      <c r="M104" s="77">
        <v>40863</v>
      </c>
      <c r="N104" s="77">
        <v>41229</v>
      </c>
      <c r="O104" s="18" t="s">
        <v>1943</v>
      </c>
      <c r="P104" s="18" t="s">
        <v>703</v>
      </c>
      <c r="Q104" s="18" t="s">
        <v>1620</v>
      </c>
      <c r="R104" s="18" t="s">
        <v>1620</v>
      </c>
      <c r="S104" s="13" t="s">
        <v>816</v>
      </c>
      <c r="T104" s="250"/>
    </row>
    <row r="105" spans="1:20" ht="60">
      <c r="A105" s="19">
        <v>2011</v>
      </c>
      <c r="B105" s="18">
        <v>78</v>
      </c>
      <c r="C105" s="95" t="s">
        <v>485</v>
      </c>
      <c r="D105" s="18" t="s">
        <v>1643</v>
      </c>
      <c r="E105" s="72">
        <f ca="1" t="shared" si="4"/>
        <v>-990</v>
      </c>
      <c r="F105" s="15" t="str">
        <f t="shared" si="5"/>
        <v>ENCERRADO</v>
      </c>
      <c r="G105" s="95" t="s">
        <v>754</v>
      </c>
      <c r="H105" s="18" t="s">
        <v>815</v>
      </c>
      <c r="I105" s="25">
        <v>61659.9</v>
      </c>
      <c r="J105" s="95" t="s">
        <v>601</v>
      </c>
      <c r="K105" s="77">
        <v>40863</v>
      </c>
      <c r="L105" s="18">
        <v>12</v>
      </c>
      <c r="M105" s="77">
        <v>40863</v>
      </c>
      <c r="N105" s="77">
        <v>41229</v>
      </c>
      <c r="O105" s="18" t="s">
        <v>1943</v>
      </c>
      <c r="P105" s="18" t="s">
        <v>1309</v>
      </c>
      <c r="Q105" s="18" t="s">
        <v>1620</v>
      </c>
      <c r="R105" s="18" t="s">
        <v>1620</v>
      </c>
      <c r="S105" s="13" t="s">
        <v>818</v>
      </c>
      <c r="T105" s="250"/>
    </row>
    <row r="106" spans="1:20" ht="60">
      <c r="A106" s="19">
        <v>2011</v>
      </c>
      <c r="B106" s="18">
        <v>79</v>
      </c>
      <c r="C106" s="95" t="s">
        <v>1642</v>
      </c>
      <c r="D106" s="18" t="s">
        <v>1643</v>
      </c>
      <c r="E106" s="72">
        <f ca="1" t="shared" si="4"/>
        <v>-990</v>
      </c>
      <c r="F106" s="15" t="str">
        <f t="shared" si="5"/>
        <v>ENCERRADO</v>
      </c>
      <c r="G106" s="95" t="s">
        <v>753</v>
      </c>
      <c r="H106" s="18" t="s">
        <v>815</v>
      </c>
      <c r="I106" s="25">
        <v>67641.75</v>
      </c>
      <c r="J106" s="95" t="s">
        <v>708</v>
      </c>
      <c r="K106" s="77">
        <v>40863</v>
      </c>
      <c r="L106" s="18">
        <v>12</v>
      </c>
      <c r="M106" s="77">
        <v>40863</v>
      </c>
      <c r="N106" s="77">
        <v>41229</v>
      </c>
      <c r="O106" s="18" t="s">
        <v>1943</v>
      </c>
      <c r="P106" s="18" t="s">
        <v>702</v>
      </c>
      <c r="Q106" s="18" t="s">
        <v>1620</v>
      </c>
      <c r="R106" s="18" t="s">
        <v>1620</v>
      </c>
      <c r="S106" s="13" t="s">
        <v>817</v>
      </c>
      <c r="T106" s="250"/>
    </row>
    <row r="107" spans="1:20" ht="60">
      <c r="A107" s="19">
        <v>2011</v>
      </c>
      <c r="B107" s="18">
        <v>80</v>
      </c>
      <c r="C107" s="95" t="s">
        <v>486</v>
      </c>
      <c r="D107" s="18" t="s">
        <v>487</v>
      </c>
      <c r="E107" s="72">
        <f ca="1" t="shared" si="4"/>
        <v>-990</v>
      </c>
      <c r="F107" s="15" t="str">
        <f t="shared" si="5"/>
        <v>ENCERRADO</v>
      </c>
      <c r="G107" s="95" t="s">
        <v>755</v>
      </c>
      <c r="H107" s="18" t="s">
        <v>815</v>
      </c>
      <c r="I107" s="25">
        <v>25692.36</v>
      </c>
      <c r="J107" s="95" t="s">
        <v>708</v>
      </c>
      <c r="K107" s="77">
        <v>40863</v>
      </c>
      <c r="L107" s="18">
        <v>12</v>
      </c>
      <c r="M107" s="77">
        <v>40863</v>
      </c>
      <c r="N107" s="77">
        <v>41229</v>
      </c>
      <c r="O107" s="18" t="s">
        <v>1943</v>
      </c>
      <c r="P107" s="18" t="s">
        <v>701</v>
      </c>
      <c r="Q107" s="18" t="s">
        <v>1620</v>
      </c>
      <c r="R107" s="18" t="s">
        <v>819</v>
      </c>
      <c r="S107" s="13" t="s">
        <v>820</v>
      </c>
      <c r="T107" s="250"/>
    </row>
    <row r="108" spans="1:20" ht="45">
      <c r="A108" s="19">
        <v>2011</v>
      </c>
      <c r="B108" s="18">
        <v>81</v>
      </c>
      <c r="C108" s="95" t="s">
        <v>697</v>
      </c>
      <c r="D108" s="18" t="s">
        <v>698</v>
      </c>
      <c r="E108" s="72">
        <f ca="1" t="shared" si="4"/>
        <v>-514</v>
      </c>
      <c r="F108" s="15" t="str">
        <f t="shared" si="5"/>
        <v>ENCERRADO</v>
      </c>
      <c r="G108" s="95" t="s">
        <v>660</v>
      </c>
      <c r="H108" s="18" t="s">
        <v>207</v>
      </c>
      <c r="I108" s="25">
        <v>16800</v>
      </c>
      <c r="J108" s="95" t="s">
        <v>708</v>
      </c>
      <c r="K108" s="77">
        <v>40854</v>
      </c>
      <c r="L108" s="18">
        <v>4</v>
      </c>
      <c r="M108" s="77">
        <v>41586</v>
      </c>
      <c r="N108" s="77">
        <v>41705</v>
      </c>
      <c r="O108" s="18" t="s">
        <v>433</v>
      </c>
      <c r="P108" s="18" t="s">
        <v>965</v>
      </c>
      <c r="Q108" s="18" t="s">
        <v>1618</v>
      </c>
      <c r="R108" s="18" t="s">
        <v>1620</v>
      </c>
      <c r="S108" s="13" t="s">
        <v>953</v>
      </c>
      <c r="T108" s="250"/>
    </row>
    <row r="109" spans="1:20" ht="45">
      <c r="A109" s="19">
        <v>2011</v>
      </c>
      <c r="B109" s="18">
        <v>82</v>
      </c>
      <c r="C109" s="95" t="s">
        <v>699</v>
      </c>
      <c r="D109" s="18" t="s">
        <v>700</v>
      </c>
      <c r="E109" s="72">
        <f ca="1" t="shared" si="4"/>
        <v>-988</v>
      </c>
      <c r="F109" s="15" t="str">
        <f t="shared" si="5"/>
        <v>ENCERRADO</v>
      </c>
      <c r="G109" s="95" t="s">
        <v>488</v>
      </c>
      <c r="H109" s="18" t="s">
        <v>208</v>
      </c>
      <c r="I109" s="25">
        <v>50750</v>
      </c>
      <c r="J109" s="95" t="s">
        <v>977</v>
      </c>
      <c r="K109" s="77">
        <v>40865</v>
      </c>
      <c r="L109" s="18">
        <v>12</v>
      </c>
      <c r="M109" s="77">
        <v>40865</v>
      </c>
      <c r="N109" s="77">
        <v>41231</v>
      </c>
      <c r="O109" s="18" t="s">
        <v>1943</v>
      </c>
      <c r="P109" s="18" t="s">
        <v>107</v>
      </c>
      <c r="Q109" s="18" t="s">
        <v>1620</v>
      </c>
      <c r="R109" s="18" t="s">
        <v>1620</v>
      </c>
      <c r="S109" s="13" t="s">
        <v>951</v>
      </c>
      <c r="T109" s="250"/>
    </row>
    <row r="110" spans="1:20" ht="60">
      <c r="A110" s="19">
        <v>2011</v>
      </c>
      <c r="B110" s="18">
        <v>86</v>
      </c>
      <c r="C110" s="95" t="s">
        <v>244</v>
      </c>
      <c r="D110" s="18" t="s">
        <v>1174</v>
      </c>
      <c r="E110" s="72">
        <f ca="1" t="shared" si="4"/>
        <v>-967</v>
      </c>
      <c r="F110" s="15" t="str">
        <f t="shared" si="5"/>
        <v>ENCERRADO</v>
      </c>
      <c r="G110" s="95" t="s">
        <v>245</v>
      </c>
      <c r="H110" s="18" t="s">
        <v>209</v>
      </c>
      <c r="I110" s="25">
        <v>73920</v>
      </c>
      <c r="J110" s="95" t="s">
        <v>1437</v>
      </c>
      <c r="K110" s="77">
        <v>40886</v>
      </c>
      <c r="L110" s="18">
        <v>12</v>
      </c>
      <c r="M110" s="77">
        <v>40886</v>
      </c>
      <c r="N110" s="77">
        <v>41252</v>
      </c>
      <c r="O110" s="18" t="s">
        <v>433</v>
      </c>
      <c r="P110" s="18" t="s">
        <v>1031</v>
      </c>
      <c r="Q110" s="18" t="s">
        <v>871</v>
      </c>
      <c r="R110" s="18" t="s">
        <v>871</v>
      </c>
      <c r="S110" s="13" t="s">
        <v>790</v>
      </c>
      <c r="T110" s="250"/>
    </row>
    <row r="111" spans="1:20" ht="90">
      <c r="A111" s="19">
        <v>2011</v>
      </c>
      <c r="B111" s="18">
        <v>87</v>
      </c>
      <c r="C111" s="95" t="s">
        <v>1032</v>
      </c>
      <c r="D111" s="18" t="s">
        <v>1173</v>
      </c>
      <c r="E111" s="72">
        <f ca="1" t="shared" si="4"/>
        <v>-974</v>
      </c>
      <c r="F111" s="15" t="str">
        <f t="shared" si="5"/>
        <v>ENCERRADO</v>
      </c>
      <c r="G111" s="95" t="s">
        <v>202</v>
      </c>
      <c r="H111" s="18" t="s">
        <v>210</v>
      </c>
      <c r="I111" s="25">
        <v>78000</v>
      </c>
      <c r="J111" s="95" t="s">
        <v>710</v>
      </c>
      <c r="K111" s="77">
        <v>40879</v>
      </c>
      <c r="L111" s="18">
        <v>12</v>
      </c>
      <c r="M111" s="77">
        <v>40879</v>
      </c>
      <c r="N111" s="77">
        <v>41245</v>
      </c>
      <c r="O111" s="18" t="s">
        <v>978</v>
      </c>
      <c r="P111" s="18" t="s">
        <v>106</v>
      </c>
      <c r="Q111" s="18" t="s">
        <v>871</v>
      </c>
      <c r="R111" s="18" t="s">
        <v>871</v>
      </c>
      <c r="S111" s="13" t="s">
        <v>954</v>
      </c>
      <c r="T111" s="250"/>
    </row>
    <row r="112" spans="1:20" ht="45">
      <c r="A112" s="19">
        <v>2011</v>
      </c>
      <c r="B112" s="15">
        <v>89</v>
      </c>
      <c r="C112" s="60" t="s">
        <v>1420</v>
      </c>
      <c r="D112" s="15" t="s">
        <v>1172</v>
      </c>
      <c r="E112" s="72">
        <f ca="1" t="shared" si="4"/>
        <v>-1066</v>
      </c>
      <c r="F112" s="15" t="str">
        <f t="shared" si="5"/>
        <v>ENCERRADO</v>
      </c>
      <c r="G112" s="95" t="s">
        <v>659</v>
      </c>
      <c r="H112" s="18" t="s">
        <v>211</v>
      </c>
      <c r="I112" s="25">
        <v>145424.74</v>
      </c>
      <c r="J112" s="95" t="s">
        <v>212</v>
      </c>
      <c r="K112" s="77">
        <v>40875</v>
      </c>
      <c r="L112" s="18">
        <v>4</v>
      </c>
      <c r="M112" s="77">
        <v>41031</v>
      </c>
      <c r="N112" s="77">
        <v>41153</v>
      </c>
      <c r="O112" s="18" t="s">
        <v>986</v>
      </c>
      <c r="P112" s="18" t="s">
        <v>1619</v>
      </c>
      <c r="Q112" s="18" t="s">
        <v>871</v>
      </c>
      <c r="R112" s="18"/>
      <c r="S112" s="13" t="s">
        <v>502</v>
      </c>
      <c r="T112" s="250"/>
    </row>
    <row r="113" spans="1:20" ht="30">
      <c r="A113" s="19">
        <v>2011</v>
      </c>
      <c r="B113" s="18">
        <v>90</v>
      </c>
      <c r="C113" s="95" t="s">
        <v>1421</v>
      </c>
      <c r="D113" s="18" t="s">
        <v>1171</v>
      </c>
      <c r="E113" s="72">
        <f ca="1" t="shared" si="4"/>
        <v>-1189</v>
      </c>
      <c r="F113" s="15" t="str">
        <f t="shared" si="5"/>
        <v>ENCERRADO</v>
      </c>
      <c r="G113" s="95" t="s">
        <v>658</v>
      </c>
      <c r="H113" s="18" t="s">
        <v>213</v>
      </c>
      <c r="I113" s="25">
        <v>24000</v>
      </c>
      <c r="J113" s="95" t="s">
        <v>1437</v>
      </c>
      <c r="K113" s="77">
        <v>40848</v>
      </c>
      <c r="L113" s="18">
        <v>6</v>
      </c>
      <c r="M113" s="77">
        <v>40848</v>
      </c>
      <c r="N113" s="77">
        <v>41030</v>
      </c>
      <c r="O113" s="18" t="s">
        <v>433</v>
      </c>
      <c r="P113" s="18" t="s">
        <v>965</v>
      </c>
      <c r="Q113" s="18" t="s">
        <v>871</v>
      </c>
      <c r="R113" s="18" t="s">
        <v>871</v>
      </c>
      <c r="S113" s="13" t="s">
        <v>953</v>
      </c>
      <c r="T113" s="250"/>
    </row>
    <row r="114" spans="1:20" ht="30">
      <c r="A114" s="19">
        <v>2011</v>
      </c>
      <c r="B114" s="18">
        <v>91</v>
      </c>
      <c r="C114" s="95" t="s">
        <v>1422</v>
      </c>
      <c r="D114" s="18" t="s">
        <v>1170</v>
      </c>
      <c r="E114" s="72">
        <f ca="1" t="shared" si="4"/>
        <v>-1277</v>
      </c>
      <c r="F114" s="15" t="str">
        <f t="shared" si="5"/>
        <v>ENCERRADO</v>
      </c>
      <c r="G114" s="95" t="s">
        <v>257</v>
      </c>
      <c r="H114" s="18" t="s">
        <v>214</v>
      </c>
      <c r="I114" s="25">
        <v>40144.42</v>
      </c>
      <c r="J114" s="95" t="s">
        <v>1437</v>
      </c>
      <c r="K114" s="77">
        <v>40891</v>
      </c>
      <c r="L114" s="18">
        <v>1</v>
      </c>
      <c r="M114" s="77">
        <v>40911</v>
      </c>
      <c r="N114" s="77">
        <v>40942</v>
      </c>
      <c r="O114" s="18" t="s">
        <v>433</v>
      </c>
      <c r="P114" s="18" t="s">
        <v>322</v>
      </c>
      <c r="Q114" s="18" t="s">
        <v>871</v>
      </c>
      <c r="R114" s="18" t="s">
        <v>871</v>
      </c>
      <c r="S114" s="13" t="s">
        <v>952</v>
      </c>
      <c r="T114" s="250"/>
    </row>
    <row r="115" spans="1:20" ht="45">
      <c r="A115" s="19">
        <v>2011</v>
      </c>
      <c r="B115" s="18">
        <v>92</v>
      </c>
      <c r="C115" s="95" t="s">
        <v>282</v>
      </c>
      <c r="D115" s="18" t="s">
        <v>1546</v>
      </c>
      <c r="E115" s="72">
        <f ca="1" t="shared" si="4"/>
        <v>-250</v>
      </c>
      <c r="F115" s="15" t="str">
        <f t="shared" si="5"/>
        <v>ENCERRADO</v>
      </c>
      <c r="G115" s="95" t="s">
        <v>563</v>
      </c>
      <c r="H115" s="18" t="s">
        <v>667</v>
      </c>
      <c r="I115" s="25">
        <v>206000</v>
      </c>
      <c r="J115" s="95" t="s">
        <v>1002</v>
      </c>
      <c r="K115" s="77">
        <v>41785</v>
      </c>
      <c r="L115" s="18">
        <v>6</v>
      </c>
      <c r="M115" s="77">
        <v>41786</v>
      </c>
      <c r="N115" s="77">
        <v>41969</v>
      </c>
      <c r="O115" s="18" t="s">
        <v>1629</v>
      </c>
      <c r="P115" s="18" t="s">
        <v>107</v>
      </c>
      <c r="Q115" s="18" t="s">
        <v>1057</v>
      </c>
      <c r="R115" s="18"/>
      <c r="S115" s="13" t="s">
        <v>951</v>
      </c>
      <c r="T115" s="250"/>
    </row>
    <row r="116" spans="1:20" ht="45">
      <c r="A116" s="19">
        <v>2011</v>
      </c>
      <c r="B116" s="18">
        <v>93</v>
      </c>
      <c r="C116" s="95" t="s">
        <v>1423</v>
      </c>
      <c r="D116" s="18" t="s">
        <v>1169</v>
      </c>
      <c r="E116" s="72">
        <f ca="1" t="shared" si="4"/>
        <v>-1275</v>
      </c>
      <c r="F116" s="15" t="str">
        <f t="shared" si="5"/>
        <v>ENCERRADO</v>
      </c>
      <c r="G116" s="95" t="s">
        <v>1424</v>
      </c>
      <c r="H116" s="18" t="s">
        <v>979</v>
      </c>
      <c r="I116" s="25">
        <v>88788.72</v>
      </c>
      <c r="J116" s="95" t="s">
        <v>1458</v>
      </c>
      <c r="K116" s="77">
        <v>40851</v>
      </c>
      <c r="L116" s="18">
        <v>3</v>
      </c>
      <c r="M116" s="77">
        <v>40852</v>
      </c>
      <c r="N116" s="77">
        <v>40944</v>
      </c>
      <c r="O116" s="18" t="s">
        <v>1335</v>
      </c>
      <c r="P116" s="18" t="s">
        <v>1309</v>
      </c>
      <c r="Q116" s="18" t="s">
        <v>871</v>
      </c>
      <c r="R116" s="18" t="s">
        <v>871</v>
      </c>
      <c r="S116" s="13" t="s">
        <v>818</v>
      </c>
      <c r="T116" s="250"/>
    </row>
    <row r="117" spans="1:20" ht="45">
      <c r="A117" s="19">
        <v>2011</v>
      </c>
      <c r="B117" s="18">
        <v>94</v>
      </c>
      <c r="C117" s="95" t="s">
        <v>1423</v>
      </c>
      <c r="D117" s="18" t="s">
        <v>1169</v>
      </c>
      <c r="E117" s="72">
        <f ca="1" t="shared" si="4"/>
        <v>-1275</v>
      </c>
      <c r="F117" s="15" t="str">
        <f t="shared" si="5"/>
        <v>ENCERRADO</v>
      </c>
      <c r="G117" s="95" t="s">
        <v>1425</v>
      </c>
      <c r="H117" s="18" t="s">
        <v>979</v>
      </c>
      <c r="I117" s="25">
        <v>42509.7</v>
      </c>
      <c r="J117" s="95" t="s">
        <v>1458</v>
      </c>
      <c r="K117" s="77">
        <v>40851</v>
      </c>
      <c r="L117" s="18">
        <v>3</v>
      </c>
      <c r="M117" s="77">
        <v>40852</v>
      </c>
      <c r="N117" s="77">
        <v>40944</v>
      </c>
      <c r="O117" s="18" t="s">
        <v>1335</v>
      </c>
      <c r="P117" s="18" t="s">
        <v>1309</v>
      </c>
      <c r="Q117" s="18" t="s">
        <v>871</v>
      </c>
      <c r="R117" s="18" t="s">
        <v>871</v>
      </c>
      <c r="S117" s="13" t="s">
        <v>818</v>
      </c>
      <c r="T117" s="250"/>
    </row>
    <row r="118" spans="1:20" ht="60">
      <c r="A118" s="19">
        <v>2011</v>
      </c>
      <c r="B118" s="18">
        <v>95</v>
      </c>
      <c r="C118" s="95" t="s">
        <v>1426</v>
      </c>
      <c r="D118" s="18" t="s">
        <v>1134</v>
      </c>
      <c r="E118" s="72">
        <f ca="1" t="shared" si="4"/>
        <v>-1249</v>
      </c>
      <c r="F118" s="15" t="str">
        <f t="shared" si="5"/>
        <v>ENCERRADO</v>
      </c>
      <c r="G118" s="95" t="s">
        <v>1427</v>
      </c>
      <c r="H118" s="18" t="s">
        <v>980</v>
      </c>
      <c r="I118" s="25">
        <v>136107</v>
      </c>
      <c r="J118" s="95" t="s">
        <v>1437</v>
      </c>
      <c r="K118" s="77">
        <v>40878</v>
      </c>
      <c r="L118" s="18">
        <v>3</v>
      </c>
      <c r="M118" s="77">
        <v>40879</v>
      </c>
      <c r="N118" s="77">
        <v>40970</v>
      </c>
      <c r="O118" s="18" t="s">
        <v>1463</v>
      </c>
      <c r="P118" s="18" t="s">
        <v>701</v>
      </c>
      <c r="Q118" s="18" t="s">
        <v>871</v>
      </c>
      <c r="R118" s="18" t="s">
        <v>871</v>
      </c>
      <c r="S118" s="13" t="s">
        <v>821</v>
      </c>
      <c r="T118" s="250"/>
    </row>
    <row r="119" spans="1:20" ht="45">
      <c r="A119" s="19">
        <v>2011</v>
      </c>
      <c r="B119" s="18">
        <v>96</v>
      </c>
      <c r="C119" s="95" t="s">
        <v>1426</v>
      </c>
      <c r="D119" s="18" t="s">
        <v>1134</v>
      </c>
      <c r="E119" s="72">
        <f ca="1" t="shared" si="4"/>
        <v>-1249</v>
      </c>
      <c r="F119" s="15" t="str">
        <f t="shared" si="5"/>
        <v>ENCERRADO</v>
      </c>
      <c r="G119" s="95" t="s">
        <v>1428</v>
      </c>
      <c r="H119" s="18" t="s">
        <v>1102</v>
      </c>
      <c r="I119" s="25">
        <v>219931.17</v>
      </c>
      <c r="J119" s="95" t="s">
        <v>535</v>
      </c>
      <c r="K119" s="77">
        <v>40878</v>
      </c>
      <c r="L119" s="18">
        <v>3</v>
      </c>
      <c r="M119" s="77">
        <v>40879</v>
      </c>
      <c r="N119" s="77">
        <v>40970</v>
      </c>
      <c r="O119" s="18" t="s">
        <v>1463</v>
      </c>
      <c r="P119" s="18" t="s">
        <v>702</v>
      </c>
      <c r="Q119" s="18" t="s">
        <v>871</v>
      </c>
      <c r="R119" s="18" t="s">
        <v>871</v>
      </c>
      <c r="S119" s="13" t="s">
        <v>817</v>
      </c>
      <c r="T119" s="250"/>
    </row>
    <row r="120" spans="1:20" ht="60">
      <c r="A120" s="19">
        <v>2011</v>
      </c>
      <c r="B120" s="18">
        <v>97</v>
      </c>
      <c r="C120" s="95" t="s">
        <v>1426</v>
      </c>
      <c r="D120" s="18" t="s">
        <v>1134</v>
      </c>
      <c r="E120" s="72">
        <f ca="1" t="shared" si="4"/>
        <v>-1249</v>
      </c>
      <c r="F120" s="15" t="str">
        <f t="shared" si="5"/>
        <v>ENCERRADO</v>
      </c>
      <c r="G120" s="95" t="s">
        <v>1478</v>
      </c>
      <c r="H120" s="18" t="s">
        <v>1102</v>
      </c>
      <c r="I120" s="25">
        <v>515337</v>
      </c>
      <c r="J120" s="95" t="s">
        <v>1460</v>
      </c>
      <c r="K120" s="77">
        <v>40878</v>
      </c>
      <c r="L120" s="18">
        <v>3</v>
      </c>
      <c r="M120" s="77">
        <v>40879</v>
      </c>
      <c r="N120" s="77">
        <v>40970</v>
      </c>
      <c r="O120" s="18" t="s">
        <v>1463</v>
      </c>
      <c r="P120" s="18" t="s">
        <v>1309</v>
      </c>
      <c r="Q120" s="18" t="s">
        <v>871</v>
      </c>
      <c r="R120" s="18" t="s">
        <v>871</v>
      </c>
      <c r="S120" s="13" t="s">
        <v>818</v>
      </c>
      <c r="T120" s="250"/>
    </row>
    <row r="121" spans="1:20" ht="60">
      <c r="A121" s="19">
        <v>2011</v>
      </c>
      <c r="B121" s="18">
        <v>98</v>
      </c>
      <c r="C121" s="95" t="s">
        <v>1426</v>
      </c>
      <c r="D121" s="18" t="s">
        <v>1134</v>
      </c>
      <c r="E121" s="72">
        <f ca="1" t="shared" si="4"/>
        <v>-1249</v>
      </c>
      <c r="F121" s="15" t="str">
        <f t="shared" si="5"/>
        <v>ENCERRADO</v>
      </c>
      <c r="G121" s="95" t="s">
        <v>1479</v>
      </c>
      <c r="H121" s="18" t="s">
        <v>980</v>
      </c>
      <c r="I121" s="25">
        <v>369643</v>
      </c>
      <c r="J121" s="95" t="s">
        <v>1103</v>
      </c>
      <c r="K121" s="77">
        <v>40878</v>
      </c>
      <c r="L121" s="18">
        <v>3</v>
      </c>
      <c r="M121" s="77">
        <v>40879</v>
      </c>
      <c r="N121" s="77">
        <v>40970</v>
      </c>
      <c r="O121" s="18" t="s">
        <v>1463</v>
      </c>
      <c r="P121" s="18" t="s">
        <v>703</v>
      </c>
      <c r="Q121" s="18" t="s">
        <v>871</v>
      </c>
      <c r="R121" s="18" t="s">
        <v>871</v>
      </c>
      <c r="S121" s="13" t="s">
        <v>816</v>
      </c>
      <c r="T121" s="250"/>
    </row>
    <row r="122" spans="1:20" ht="30">
      <c r="A122" s="19">
        <v>2011</v>
      </c>
      <c r="B122" s="18">
        <v>99</v>
      </c>
      <c r="C122" s="95" t="s">
        <v>1480</v>
      </c>
      <c r="D122" s="18" t="s">
        <v>1168</v>
      </c>
      <c r="E122" s="72">
        <f ca="1" t="shared" si="4"/>
        <v>-578</v>
      </c>
      <c r="F122" s="15" t="str">
        <f t="shared" si="5"/>
        <v>ENCERRADO</v>
      </c>
      <c r="G122" s="95" t="s">
        <v>1271</v>
      </c>
      <c r="H122" s="18" t="s">
        <v>1633</v>
      </c>
      <c r="I122" s="25">
        <v>23880</v>
      </c>
      <c r="J122" s="95" t="s">
        <v>708</v>
      </c>
      <c r="K122" s="77">
        <v>41257</v>
      </c>
      <c r="L122" s="18">
        <v>12</v>
      </c>
      <c r="M122" s="77">
        <v>41277</v>
      </c>
      <c r="N122" s="77">
        <v>41641</v>
      </c>
      <c r="O122" s="18" t="s">
        <v>433</v>
      </c>
      <c r="P122" s="18" t="s">
        <v>321</v>
      </c>
      <c r="Q122" s="18" t="s">
        <v>871</v>
      </c>
      <c r="R122" s="18" t="s">
        <v>871</v>
      </c>
      <c r="S122" s="13" t="s">
        <v>791</v>
      </c>
      <c r="T122" s="250"/>
    </row>
    <row r="123" spans="1:20" ht="15">
      <c r="A123" s="19">
        <v>2012</v>
      </c>
      <c r="B123" s="19">
        <v>1</v>
      </c>
      <c r="C123" s="47" t="s">
        <v>326</v>
      </c>
      <c r="D123" s="19" t="s">
        <v>327</v>
      </c>
      <c r="E123" s="72">
        <f ca="1" t="shared" si="4"/>
        <v>-1115</v>
      </c>
      <c r="F123" s="15" t="str">
        <f t="shared" si="5"/>
        <v>ENCERRADO</v>
      </c>
      <c r="G123" s="47" t="s">
        <v>328</v>
      </c>
      <c r="H123" s="19" t="s">
        <v>329</v>
      </c>
      <c r="I123" s="26">
        <v>23616</v>
      </c>
      <c r="J123" s="47" t="s">
        <v>1437</v>
      </c>
      <c r="K123" s="11">
        <v>40952</v>
      </c>
      <c r="L123" s="19">
        <v>1</v>
      </c>
      <c r="M123" s="11">
        <v>41012</v>
      </c>
      <c r="N123" s="11">
        <v>41104</v>
      </c>
      <c r="O123" s="19" t="s">
        <v>638</v>
      </c>
      <c r="P123" s="19" t="s">
        <v>322</v>
      </c>
      <c r="Q123" s="19"/>
      <c r="R123" s="19" t="s">
        <v>218</v>
      </c>
      <c r="S123" s="13" t="s">
        <v>952</v>
      </c>
      <c r="T123" s="250"/>
    </row>
    <row r="124" spans="1:20" ht="15">
      <c r="A124" s="19">
        <v>2012</v>
      </c>
      <c r="B124" s="19">
        <v>2</v>
      </c>
      <c r="C124" s="47" t="s">
        <v>1505</v>
      </c>
      <c r="D124" s="19" t="s">
        <v>1506</v>
      </c>
      <c r="E124" s="72">
        <f ca="1" t="shared" si="4"/>
        <v>-1229</v>
      </c>
      <c r="F124" s="15" t="str">
        <f t="shared" si="5"/>
        <v>ENCERRADO</v>
      </c>
      <c r="G124" s="47" t="s">
        <v>1507</v>
      </c>
      <c r="H124" s="19" t="s">
        <v>1508</v>
      </c>
      <c r="I124" s="26">
        <v>1470</v>
      </c>
      <c r="J124" s="47" t="s">
        <v>1437</v>
      </c>
      <c r="K124" s="11">
        <v>40931</v>
      </c>
      <c r="L124" s="19">
        <v>2</v>
      </c>
      <c r="M124" s="11">
        <v>40931</v>
      </c>
      <c r="N124" s="11">
        <v>40990</v>
      </c>
      <c r="O124" s="19" t="s">
        <v>638</v>
      </c>
      <c r="P124" s="19" t="s">
        <v>322</v>
      </c>
      <c r="Q124" s="19"/>
      <c r="R124" s="19"/>
      <c r="S124" s="13" t="s">
        <v>950</v>
      </c>
      <c r="T124" s="250"/>
    </row>
    <row r="125" spans="1:20" ht="45">
      <c r="A125" s="19">
        <v>2012</v>
      </c>
      <c r="B125" s="19">
        <v>3</v>
      </c>
      <c r="C125" s="34" t="s">
        <v>269</v>
      </c>
      <c r="D125" s="20" t="s">
        <v>854</v>
      </c>
      <c r="E125" s="72">
        <f ca="1" t="shared" si="4"/>
        <v>-1241</v>
      </c>
      <c r="F125" s="15" t="str">
        <f t="shared" si="5"/>
        <v>ENCERRADO</v>
      </c>
      <c r="G125" s="47" t="s">
        <v>855</v>
      </c>
      <c r="H125" s="19" t="s">
        <v>1508</v>
      </c>
      <c r="I125" s="26">
        <v>4257.6</v>
      </c>
      <c r="J125" s="47" t="s">
        <v>1267</v>
      </c>
      <c r="K125" s="11">
        <v>40919</v>
      </c>
      <c r="L125" s="19">
        <v>2</v>
      </c>
      <c r="M125" s="11">
        <v>40919</v>
      </c>
      <c r="N125" s="11">
        <v>40978</v>
      </c>
      <c r="O125" s="19" t="s">
        <v>638</v>
      </c>
      <c r="P125" s="19" t="s">
        <v>322</v>
      </c>
      <c r="Q125" s="19"/>
      <c r="R125" s="19"/>
      <c r="S125" s="13" t="s">
        <v>950</v>
      </c>
      <c r="T125" s="250"/>
    </row>
    <row r="126" spans="1:20" ht="60">
      <c r="A126" s="19">
        <v>2012</v>
      </c>
      <c r="B126" s="19">
        <v>4</v>
      </c>
      <c r="C126" s="47" t="s">
        <v>858</v>
      </c>
      <c r="D126" s="20" t="s">
        <v>1975</v>
      </c>
      <c r="E126" s="72">
        <f ca="1" t="shared" si="4"/>
        <v>-922</v>
      </c>
      <c r="F126" s="15" t="str">
        <f t="shared" si="5"/>
        <v>ENCERRADO</v>
      </c>
      <c r="G126" s="47" t="s">
        <v>856</v>
      </c>
      <c r="H126" s="19" t="s">
        <v>857</v>
      </c>
      <c r="I126" s="26">
        <v>611873.34</v>
      </c>
      <c r="J126" s="47" t="s">
        <v>1437</v>
      </c>
      <c r="K126" s="11">
        <v>40931</v>
      </c>
      <c r="L126" s="19">
        <v>12</v>
      </c>
      <c r="M126" s="11">
        <v>40931</v>
      </c>
      <c r="N126" s="11">
        <v>41297</v>
      </c>
      <c r="O126" s="19" t="s">
        <v>1629</v>
      </c>
      <c r="P126" s="19" t="s">
        <v>322</v>
      </c>
      <c r="Q126" s="19"/>
      <c r="R126" s="19"/>
      <c r="S126" s="13" t="s">
        <v>950</v>
      </c>
      <c r="T126" s="250"/>
    </row>
    <row r="127" spans="1:20" ht="60">
      <c r="A127" s="19">
        <v>2012</v>
      </c>
      <c r="B127" s="19">
        <v>5</v>
      </c>
      <c r="C127" s="47" t="s">
        <v>860</v>
      </c>
      <c r="D127" s="20" t="s">
        <v>859</v>
      </c>
      <c r="E127" s="72">
        <f ca="1" t="shared" si="4"/>
        <v>-1136</v>
      </c>
      <c r="F127" s="15" t="str">
        <f t="shared" si="5"/>
        <v>ENCERRADO</v>
      </c>
      <c r="G127" s="47" t="s">
        <v>956</v>
      </c>
      <c r="H127" s="19" t="s">
        <v>960</v>
      </c>
      <c r="I127" s="26">
        <v>40596</v>
      </c>
      <c r="J127" s="47" t="s">
        <v>1437</v>
      </c>
      <c r="K127" s="11">
        <v>40934</v>
      </c>
      <c r="L127" s="19">
        <v>5</v>
      </c>
      <c r="M127" s="11">
        <v>40934</v>
      </c>
      <c r="N127" s="11">
        <v>41083</v>
      </c>
      <c r="O127" s="19" t="s">
        <v>1629</v>
      </c>
      <c r="P127" s="19" t="s">
        <v>107</v>
      </c>
      <c r="Q127" s="19"/>
      <c r="R127" s="19"/>
      <c r="S127" s="13" t="s">
        <v>951</v>
      </c>
      <c r="T127" s="250"/>
    </row>
    <row r="128" spans="1:20" ht="45">
      <c r="A128" s="19">
        <v>2012</v>
      </c>
      <c r="B128" s="19">
        <v>6</v>
      </c>
      <c r="C128" s="47" t="s">
        <v>957</v>
      </c>
      <c r="D128" s="19" t="s">
        <v>958</v>
      </c>
      <c r="E128" s="72">
        <f ca="1" t="shared" si="4"/>
        <v>-960</v>
      </c>
      <c r="F128" s="15" t="str">
        <f t="shared" si="5"/>
        <v>ENCERRADO</v>
      </c>
      <c r="G128" s="47" t="s">
        <v>959</v>
      </c>
      <c r="H128" s="19" t="s">
        <v>960</v>
      </c>
      <c r="I128" s="26">
        <v>90000</v>
      </c>
      <c r="J128" s="47" t="s">
        <v>1437</v>
      </c>
      <c r="K128" s="11">
        <v>40925</v>
      </c>
      <c r="L128" s="19">
        <v>6</v>
      </c>
      <c r="M128" s="11">
        <v>41076</v>
      </c>
      <c r="N128" s="11">
        <v>41259</v>
      </c>
      <c r="O128" s="19" t="s">
        <v>1629</v>
      </c>
      <c r="P128" s="19" t="s">
        <v>107</v>
      </c>
      <c r="Q128" s="19"/>
      <c r="R128" s="19" t="s">
        <v>1637</v>
      </c>
      <c r="S128" s="13" t="s">
        <v>951</v>
      </c>
      <c r="T128" s="250"/>
    </row>
    <row r="129" spans="1:20" ht="45">
      <c r="A129" s="19">
        <v>2012</v>
      </c>
      <c r="B129" s="19">
        <v>7</v>
      </c>
      <c r="C129" s="47" t="s">
        <v>961</v>
      </c>
      <c r="D129" s="19" t="s">
        <v>962</v>
      </c>
      <c r="E129" s="72">
        <f ca="1" t="shared" si="4"/>
        <v>-934</v>
      </c>
      <c r="F129" s="15" t="str">
        <f t="shared" si="5"/>
        <v>ENCERRADO</v>
      </c>
      <c r="G129" s="47" t="s">
        <v>963</v>
      </c>
      <c r="H129" s="19" t="s">
        <v>964</v>
      </c>
      <c r="I129" s="19"/>
      <c r="J129" s="47"/>
      <c r="K129" s="11">
        <v>40918</v>
      </c>
      <c r="L129" s="19">
        <v>12</v>
      </c>
      <c r="M129" s="11">
        <v>40919</v>
      </c>
      <c r="N129" s="11">
        <v>41285</v>
      </c>
      <c r="O129" s="19" t="s">
        <v>1151</v>
      </c>
      <c r="P129" s="19" t="s">
        <v>1330</v>
      </c>
      <c r="Q129" s="19"/>
      <c r="R129" s="19"/>
      <c r="S129" s="13" t="s">
        <v>822</v>
      </c>
      <c r="T129" s="250"/>
    </row>
    <row r="130" spans="1:20" ht="135">
      <c r="A130" s="19">
        <v>2012</v>
      </c>
      <c r="B130" s="19">
        <v>8</v>
      </c>
      <c r="C130" s="47" t="s">
        <v>1496</v>
      </c>
      <c r="D130" s="20" t="s">
        <v>1497</v>
      </c>
      <c r="E130" s="72">
        <f aca="true" ca="1" t="shared" si="6" ref="E130:E193">N130-TODAY()</f>
        <v>-943</v>
      </c>
      <c r="F130" s="15" t="str">
        <f t="shared" si="5"/>
        <v>ENCERRADO</v>
      </c>
      <c r="G130" s="34" t="s">
        <v>1532</v>
      </c>
      <c r="H130" s="19" t="s">
        <v>1498</v>
      </c>
      <c r="I130" s="26">
        <v>61800</v>
      </c>
      <c r="J130" s="47" t="s">
        <v>1499</v>
      </c>
      <c r="K130" s="11">
        <v>40928</v>
      </c>
      <c r="L130" s="19">
        <v>12</v>
      </c>
      <c r="M130" s="11">
        <v>40910</v>
      </c>
      <c r="N130" s="11">
        <v>41276</v>
      </c>
      <c r="O130" s="19" t="s">
        <v>1500</v>
      </c>
      <c r="P130" s="19" t="s">
        <v>1330</v>
      </c>
      <c r="Q130" s="19"/>
      <c r="R130" s="19"/>
      <c r="S130" s="13" t="s">
        <v>822</v>
      </c>
      <c r="T130" s="250"/>
    </row>
    <row r="131" spans="1:20" ht="75">
      <c r="A131" s="19">
        <v>2012</v>
      </c>
      <c r="B131" s="19">
        <v>9</v>
      </c>
      <c r="C131" s="47" t="s">
        <v>748</v>
      </c>
      <c r="D131" s="19" t="s">
        <v>749</v>
      </c>
      <c r="E131" s="72">
        <f ca="1" t="shared" si="6"/>
        <v>-1272</v>
      </c>
      <c r="F131" s="15" t="str">
        <f t="shared" si="5"/>
        <v>ENCERRADO</v>
      </c>
      <c r="G131" s="34" t="s">
        <v>1501</v>
      </c>
      <c r="H131" s="19" t="s">
        <v>750</v>
      </c>
      <c r="I131" s="26">
        <v>90528</v>
      </c>
      <c r="J131" s="47" t="s">
        <v>1002</v>
      </c>
      <c r="K131" s="11">
        <v>40920</v>
      </c>
      <c r="L131" s="19" t="s">
        <v>562</v>
      </c>
      <c r="M131" s="11">
        <v>40940</v>
      </c>
      <c r="N131" s="11">
        <v>40947</v>
      </c>
      <c r="O131" s="19" t="s">
        <v>1629</v>
      </c>
      <c r="P131" s="19" t="s">
        <v>107</v>
      </c>
      <c r="Q131" s="19"/>
      <c r="R131" s="19"/>
      <c r="S131" s="13" t="s">
        <v>951</v>
      </c>
      <c r="T131" s="250"/>
    </row>
    <row r="132" spans="1:20" ht="60">
      <c r="A132" s="19">
        <v>2012</v>
      </c>
      <c r="B132" s="19">
        <v>11</v>
      </c>
      <c r="C132" s="34" t="s">
        <v>938</v>
      </c>
      <c r="D132" s="19" t="s">
        <v>1547</v>
      </c>
      <c r="E132" s="72">
        <f ca="1" t="shared" si="6"/>
        <v>-1189</v>
      </c>
      <c r="F132" s="15" t="str">
        <f t="shared" si="5"/>
        <v>ENCERRADO</v>
      </c>
      <c r="G132" s="47" t="s">
        <v>1548</v>
      </c>
      <c r="H132" s="19" t="s">
        <v>1549</v>
      </c>
      <c r="I132" s="26">
        <v>42237.5</v>
      </c>
      <c r="J132" s="47" t="s">
        <v>1437</v>
      </c>
      <c r="K132" s="11">
        <v>40940</v>
      </c>
      <c r="L132" s="19">
        <v>3</v>
      </c>
      <c r="M132" s="11">
        <v>40940</v>
      </c>
      <c r="N132" s="11">
        <v>41030</v>
      </c>
      <c r="O132" s="19" t="s">
        <v>1629</v>
      </c>
      <c r="P132" s="19" t="s">
        <v>18</v>
      </c>
      <c r="Q132" s="19"/>
      <c r="R132" s="26"/>
      <c r="S132" s="13" t="s">
        <v>0</v>
      </c>
      <c r="T132" s="250"/>
    </row>
    <row r="133" spans="1:20" ht="45">
      <c r="A133" s="19">
        <v>2012</v>
      </c>
      <c r="B133" s="19">
        <v>12</v>
      </c>
      <c r="C133" s="47" t="s">
        <v>215</v>
      </c>
      <c r="D133" s="19" t="s">
        <v>1550</v>
      </c>
      <c r="E133" s="72">
        <f ca="1" t="shared" si="6"/>
        <v>-1249</v>
      </c>
      <c r="F133" s="15" t="str">
        <f t="shared" si="5"/>
        <v>ENCERRADO</v>
      </c>
      <c r="G133" s="47" t="s">
        <v>1551</v>
      </c>
      <c r="H133" s="19" t="s">
        <v>1552</v>
      </c>
      <c r="I133" s="26">
        <v>18249.99</v>
      </c>
      <c r="J133" s="47" t="s">
        <v>600</v>
      </c>
      <c r="K133" s="11">
        <v>40941</v>
      </c>
      <c r="L133" s="19">
        <v>1</v>
      </c>
      <c r="M133" s="11">
        <v>40941</v>
      </c>
      <c r="N133" s="11">
        <v>40970</v>
      </c>
      <c r="O133" s="19" t="s">
        <v>1621</v>
      </c>
      <c r="P133" s="19" t="s">
        <v>186</v>
      </c>
      <c r="Q133" s="19"/>
      <c r="R133" s="19"/>
      <c r="S133" s="13"/>
      <c r="T133" s="250"/>
    </row>
    <row r="134" spans="1:20" ht="30">
      <c r="A134" s="19">
        <v>2012</v>
      </c>
      <c r="B134" s="19">
        <v>13</v>
      </c>
      <c r="C134" s="47" t="s">
        <v>578</v>
      </c>
      <c r="D134" s="19" t="s">
        <v>1568</v>
      </c>
      <c r="E134" s="72">
        <f ca="1" t="shared" si="6"/>
        <v>-853</v>
      </c>
      <c r="F134" s="15" t="str">
        <f t="shared" si="5"/>
        <v>ENCERRADO</v>
      </c>
      <c r="G134" s="47" t="s">
        <v>1275</v>
      </c>
      <c r="H134" s="19"/>
      <c r="I134" s="26">
        <v>49896</v>
      </c>
      <c r="J134" s="47" t="s">
        <v>1437</v>
      </c>
      <c r="K134" s="11">
        <v>40947</v>
      </c>
      <c r="L134" s="19">
        <v>12</v>
      </c>
      <c r="M134" s="11">
        <v>41001</v>
      </c>
      <c r="N134" s="11">
        <v>41366</v>
      </c>
      <c r="O134" s="19" t="s">
        <v>638</v>
      </c>
      <c r="P134" s="19" t="s">
        <v>321</v>
      </c>
      <c r="Q134" s="19"/>
      <c r="R134" s="19"/>
      <c r="S134" s="13" t="s">
        <v>791</v>
      </c>
      <c r="T134" s="250"/>
    </row>
    <row r="135" spans="1:20" ht="45">
      <c r="A135" s="19">
        <v>2012</v>
      </c>
      <c r="B135" s="19">
        <v>14</v>
      </c>
      <c r="C135" s="47" t="s">
        <v>1558</v>
      </c>
      <c r="D135" s="19" t="s">
        <v>1557</v>
      </c>
      <c r="E135" s="72">
        <f ca="1" t="shared" si="6"/>
        <v>-906</v>
      </c>
      <c r="F135" s="15" t="str">
        <f t="shared" si="5"/>
        <v>ENCERRADO</v>
      </c>
      <c r="G135" s="47" t="s">
        <v>1721</v>
      </c>
      <c r="H135" s="19" t="s">
        <v>1559</v>
      </c>
      <c r="I135" s="26">
        <v>133969.86</v>
      </c>
      <c r="J135" s="47" t="s">
        <v>1556</v>
      </c>
      <c r="K135" s="11">
        <v>40947</v>
      </c>
      <c r="L135" s="19">
        <v>1</v>
      </c>
      <c r="M135" s="11">
        <v>40947</v>
      </c>
      <c r="N135" s="11">
        <v>41313</v>
      </c>
      <c r="O135" s="19" t="s">
        <v>1629</v>
      </c>
      <c r="P135" s="19" t="s">
        <v>599</v>
      </c>
      <c r="Q135" s="19"/>
      <c r="R135" s="19"/>
      <c r="S135" s="13" t="s">
        <v>945</v>
      </c>
      <c r="T135" s="250"/>
    </row>
    <row r="136" spans="1:20" ht="30">
      <c r="A136" s="19">
        <v>2012</v>
      </c>
      <c r="B136" s="19">
        <v>15</v>
      </c>
      <c r="C136" s="34" t="s">
        <v>1560</v>
      </c>
      <c r="D136" s="19" t="s">
        <v>1561</v>
      </c>
      <c r="E136" s="72">
        <f ca="1" t="shared" si="6"/>
        <v>-1063</v>
      </c>
      <c r="F136" s="15" t="str">
        <f t="shared" si="5"/>
        <v>ENCERRADO</v>
      </c>
      <c r="G136" s="34" t="s">
        <v>1544</v>
      </c>
      <c r="H136" s="19" t="s">
        <v>1562</v>
      </c>
      <c r="I136" s="26">
        <v>37496.9</v>
      </c>
      <c r="J136" s="47" t="s">
        <v>1563</v>
      </c>
      <c r="K136" s="11">
        <v>40947</v>
      </c>
      <c r="L136" s="19">
        <v>3</v>
      </c>
      <c r="M136" s="11">
        <v>41037</v>
      </c>
      <c r="N136" s="11">
        <v>41156</v>
      </c>
      <c r="O136" s="19" t="s">
        <v>638</v>
      </c>
      <c r="P136" s="19" t="s">
        <v>1031</v>
      </c>
      <c r="Q136" s="19"/>
      <c r="R136" s="19" t="s">
        <v>1434</v>
      </c>
      <c r="S136" s="13" t="s">
        <v>790</v>
      </c>
      <c r="T136" s="250"/>
    </row>
    <row r="137" spans="1:20" ht="45">
      <c r="A137" s="19">
        <v>2012</v>
      </c>
      <c r="B137" s="19">
        <v>16</v>
      </c>
      <c r="C137" s="34" t="s">
        <v>1564</v>
      </c>
      <c r="D137" s="19" t="s">
        <v>1565</v>
      </c>
      <c r="E137" s="72">
        <f ca="1" t="shared" si="6"/>
        <v>-1116</v>
      </c>
      <c r="F137" s="15" t="str">
        <f t="shared" si="5"/>
        <v>ENCERRADO</v>
      </c>
      <c r="G137" s="47" t="s">
        <v>160</v>
      </c>
      <c r="H137" s="19" t="s">
        <v>1566</v>
      </c>
      <c r="I137" s="26">
        <v>60434.65</v>
      </c>
      <c r="J137" s="47" t="s">
        <v>1556</v>
      </c>
      <c r="K137" s="11">
        <v>40948</v>
      </c>
      <c r="L137" s="19">
        <v>4</v>
      </c>
      <c r="M137" s="11">
        <v>40984</v>
      </c>
      <c r="N137" s="11">
        <v>41103</v>
      </c>
      <c r="O137" s="19" t="s">
        <v>1629</v>
      </c>
      <c r="P137" s="19" t="s">
        <v>599</v>
      </c>
      <c r="Q137" s="19"/>
      <c r="R137" s="19"/>
      <c r="S137" s="13" t="s">
        <v>945</v>
      </c>
      <c r="T137" s="250"/>
    </row>
    <row r="138" spans="1:20" ht="45">
      <c r="A138" s="19">
        <v>2012</v>
      </c>
      <c r="B138" s="19">
        <v>18</v>
      </c>
      <c r="C138" s="47" t="s">
        <v>1571</v>
      </c>
      <c r="D138" s="19" t="s">
        <v>1570</v>
      </c>
      <c r="E138" s="72">
        <f ca="1" t="shared" si="6"/>
        <v>-906</v>
      </c>
      <c r="F138" s="15" t="str">
        <f t="shared" si="5"/>
        <v>ENCERRADO</v>
      </c>
      <c r="G138" s="47" t="s">
        <v>1543</v>
      </c>
      <c r="H138" s="19" t="s">
        <v>1572</v>
      </c>
      <c r="I138" s="26">
        <v>92189</v>
      </c>
      <c r="J138" s="47" t="s">
        <v>1437</v>
      </c>
      <c r="K138" s="11">
        <v>40947</v>
      </c>
      <c r="L138" s="19">
        <v>12</v>
      </c>
      <c r="M138" s="11">
        <v>40947</v>
      </c>
      <c r="N138" s="11">
        <v>41313</v>
      </c>
      <c r="O138" s="19" t="s">
        <v>638</v>
      </c>
      <c r="P138" s="19" t="s">
        <v>1619</v>
      </c>
      <c r="Q138" s="19"/>
      <c r="R138" s="19"/>
      <c r="S138" s="13" t="s">
        <v>12</v>
      </c>
      <c r="T138" s="250"/>
    </row>
    <row r="139" spans="1:20" ht="90">
      <c r="A139" s="19">
        <v>2012</v>
      </c>
      <c r="B139" s="19">
        <v>19</v>
      </c>
      <c r="C139" s="47" t="s">
        <v>1574</v>
      </c>
      <c r="D139" s="19" t="s">
        <v>1573</v>
      </c>
      <c r="E139" s="72">
        <f ca="1" t="shared" si="6"/>
        <v>-635</v>
      </c>
      <c r="F139" s="15" t="str">
        <f t="shared" si="5"/>
        <v>ENCERRADO</v>
      </c>
      <c r="G139" s="47" t="s">
        <v>355</v>
      </c>
      <c r="H139" s="19" t="s">
        <v>356</v>
      </c>
      <c r="I139" s="26">
        <v>1647308.19</v>
      </c>
      <c r="J139" s="47" t="s">
        <v>1438</v>
      </c>
      <c r="K139" s="19" t="s">
        <v>503</v>
      </c>
      <c r="L139" s="19">
        <v>5</v>
      </c>
      <c r="M139" s="11">
        <v>41464</v>
      </c>
      <c r="N139" s="11">
        <v>41584</v>
      </c>
      <c r="O139" s="19" t="s">
        <v>685</v>
      </c>
      <c r="P139" s="19" t="s">
        <v>1619</v>
      </c>
      <c r="Q139" s="19" t="s">
        <v>1057</v>
      </c>
      <c r="R139" s="19"/>
      <c r="S139" s="13" t="s">
        <v>947</v>
      </c>
      <c r="T139" s="250"/>
    </row>
    <row r="140" spans="1:20" ht="60">
      <c r="A140" s="19">
        <v>2012</v>
      </c>
      <c r="B140" s="19">
        <v>20</v>
      </c>
      <c r="C140" s="47" t="s">
        <v>357</v>
      </c>
      <c r="D140" s="19" t="s">
        <v>358</v>
      </c>
      <c r="E140" s="72">
        <f ca="1" t="shared" si="6"/>
        <v>-1183</v>
      </c>
      <c r="F140" s="15" t="str">
        <f t="shared" si="5"/>
        <v>ENCERRADO</v>
      </c>
      <c r="G140" s="47" t="s">
        <v>670</v>
      </c>
      <c r="H140" s="19" t="s">
        <v>1856</v>
      </c>
      <c r="I140" s="26">
        <v>17240</v>
      </c>
      <c r="J140" s="47" t="s">
        <v>1437</v>
      </c>
      <c r="K140" s="11">
        <v>40947</v>
      </c>
      <c r="L140" s="19">
        <v>3</v>
      </c>
      <c r="M140" s="11">
        <v>40947</v>
      </c>
      <c r="N140" s="11">
        <v>41036</v>
      </c>
      <c r="O140" s="19" t="s">
        <v>638</v>
      </c>
      <c r="P140" s="19" t="s">
        <v>1031</v>
      </c>
      <c r="Q140" s="19"/>
      <c r="R140" s="19"/>
      <c r="S140" s="13" t="s">
        <v>790</v>
      </c>
      <c r="T140" s="250"/>
    </row>
    <row r="141" spans="1:20" ht="75">
      <c r="A141" s="19">
        <v>2012</v>
      </c>
      <c r="B141" s="19">
        <v>21</v>
      </c>
      <c r="C141" s="47" t="s">
        <v>418</v>
      </c>
      <c r="D141" s="19" t="s">
        <v>20</v>
      </c>
      <c r="E141" s="72">
        <f ca="1" t="shared" si="6"/>
        <v>-1151</v>
      </c>
      <c r="F141" s="15" t="str">
        <f t="shared" si="5"/>
        <v>ENCERRADO</v>
      </c>
      <c r="G141" s="47" t="s">
        <v>21</v>
      </c>
      <c r="H141" s="19" t="s">
        <v>22</v>
      </c>
      <c r="I141" s="26">
        <v>78600</v>
      </c>
      <c r="J141" s="47" t="s">
        <v>1437</v>
      </c>
      <c r="K141" s="11">
        <v>40949</v>
      </c>
      <c r="L141" s="19">
        <v>4</v>
      </c>
      <c r="M141" s="11">
        <v>40949</v>
      </c>
      <c r="N141" s="11">
        <v>41068</v>
      </c>
      <c r="O141" s="19" t="s">
        <v>1445</v>
      </c>
      <c r="P141" s="19" t="s">
        <v>14</v>
      </c>
      <c r="Q141" s="19"/>
      <c r="R141" s="19"/>
      <c r="S141" s="13" t="s">
        <v>15</v>
      </c>
      <c r="T141" s="250"/>
    </row>
    <row r="142" spans="1:20" ht="75">
      <c r="A142" s="19">
        <v>2012</v>
      </c>
      <c r="B142" s="19">
        <v>22</v>
      </c>
      <c r="C142" s="47" t="s">
        <v>23</v>
      </c>
      <c r="D142" s="19" t="s">
        <v>24</v>
      </c>
      <c r="E142" s="72">
        <f ca="1" t="shared" si="6"/>
        <v>-86</v>
      </c>
      <c r="F142" s="15" t="str">
        <f t="shared" si="5"/>
        <v>ENCERRADO</v>
      </c>
      <c r="G142" s="47" t="s">
        <v>1235</v>
      </c>
      <c r="H142" s="19" t="s">
        <v>25</v>
      </c>
      <c r="I142" s="26">
        <v>996380.64</v>
      </c>
      <c r="J142" s="47" t="s">
        <v>1437</v>
      </c>
      <c r="K142" s="11">
        <v>40948</v>
      </c>
      <c r="L142" s="19" t="s">
        <v>1182</v>
      </c>
      <c r="M142" s="11">
        <v>42045</v>
      </c>
      <c r="N142" s="11">
        <v>42133</v>
      </c>
      <c r="O142" s="19" t="s">
        <v>638</v>
      </c>
      <c r="P142" s="19" t="s">
        <v>322</v>
      </c>
      <c r="Q142" s="19" t="s">
        <v>1057</v>
      </c>
      <c r="R142" s="19" t="s">
        <v>2084</v>
      </c>
      <c r="S142" s="13" t="s">
        <v>950</v>
      </c>
      <c r="T142" s="250"/>
    </row>
    <row r="143" spans="1:20" ht="45">
      <c r="A143" s="19">
        <v>2012</v>
      </c>
      <c r="B143" s="19">
        <v>24</v>
      </c>
      <c r="C143" s="47" t="s">
        <v>1143</v>
      </c>
      <c r="D143" s="19" t="s">
        <v>1144</v>
      </c>
      <c r="E143" s="72">
        <f ca="1" t="shared" si="6"/>
        <v>-169</v>
      </c>
      <c r="F143" s="15" t="str">
        <f t="shared" si="5"/>
        <v>ENCERRADO</v>
      </c>
      <c r="G143" s="47" t="s">
        <v>1276</v>
      </c>
      <c r="H143" s="19" t="s">
        <v>1145</v>
      </c>
      <c r="I143" s="26">
        <v>17172</v>
      </c>
      <c r="J143" s="47" t="s">
        <v>1437</v>
      </c>
      <c r="K143" s="11">
        <v>40954</v>
      </c>
      <c r="L143" s="19">
        <v>12</v>
      </c>
      <c r="M143" s="11">
        <v>41686</v>
      </c>
      <c r="N143" s="11">
        <v>42050</v>
      </c>
      <c r="O143" s="19" t="s">
        <v>638</v>
      </c>
      <c r="P143" s="19" t="s">
        <v>322</v>
      </c>
      <c r="Q143" s="19" t="s">
        <v>613</v>
      </c>
      <c r="R143" s="19"/>
      <c r="S143" s="13" t="s">
        <v>950</v>
      </c>
      <c r="T143" s="250"/>
    </row>
    <row r="144" spans="1:20" ht="105">
      <c r="A144" s="19">
        <v>2012</v>
      </c>
      <c r="B144" s="19">
        <v>25</v>
      </c>
      <c r="C144" s="47" t="s">
        <v>439</v>
      </c>
      <c r="D144" s="19" t="s">
        <v>440</v>
      </c>
      <c r="E144" s="72">
        <f ca="1" t="shared" si="6"/>
        <v>-539</v>
      </c>
      <c r="F144" s="15" t="str">
        <f t="shared" si="5"/>
        <v>ENCERRADO</v>
      </c>
      <c r="G144" s="96" t="s">
        <v>45</v>
      </c>
      <c r="H144" s="19"/>
      <c r="I144" s="19"/>
      <c r="J144" s="47" t="s">
        <v>1439</v>
      </c>
      <c r="K144" s="11">
        <v>40949</v>
      </c>
      <c r="L144" s="19">
        <v>24</v>
      </c>
      <c r="M144" s="11">
        <v>40949</v>
      </c>
      <c r="N144" s="11">
        <v>41680</v>
      </c>
      <c r="O144" s="19" t="s">
        <v>685</v>
      </c>
      <c r="P144" s="19" t="s">
        <v>686</v>
      </c>
      <c r="Q144" s="19"/>
      <c r="R144" s="19"/>
      <c r="S144" s="13" t="s">
        <v>13</v>
      </c>
      <c r="T144" s="250"/>
    </row>
    <row r="145" spans="1:20" ht="45">
      <c r="A145" s="19">
        <v>2012</v>
      </c>
      <c r="B145" s="19">
        <v>32</v>
      </c>
      <c r="C145" s="47" t="s">
        <v>1342</v>
      </c>
      <c r="D145" s="19" t="s">
        <v>1341</v>
      </c>
      <c r="E145" s="72">
        <f ca="1" t="shared" si="6"/>
        <v>-1199</v>
      </c>
      <c r="F145" s="15" t="str">
        <f t="shared" si="5"/>
        <v>ENCERRADO</v>
      </c>
      <c r="G145" s="47" t="s">
        <v>411</v>
      </c>
      <c r="H145" s="19" t="s">
        <v>1343</v>
      </c>
      <c r="I145" s="26">
        <v>10998.99</v>
      </c>
      <c r="J145" s="47" t="s">
        <v>1435</v>
      </c>
      <c r="K145" s="10" t="s">
        <v>2647</v>
      </c>
      <c r="L145" s="1">
        <v>30</v>
      </c>
      <c r="M145" s="10">
        <v>40991</v>
      </c>
      <c r="N145" s="10">
        <v>41020</v>
      </c>
      <c r="O145" s="1" t="s">
        <v>1621</v>
      </c>
      <c r="P145" s="1" t="s">
        <v>1347</v>
      </c>
      <c r="Q145" s="1"/>
      <c r="R145" s="1"/>
      <c r="S145" s="13" t="s">
        <v>40</v>
      </c>
      <c r="T145" s="250"/>
    </row>
    <row r="146" spans="1:20" ht="60">
      <c r="A146" s="1">
        <v>2012</v>
      </c>
      <c r="B146" s="1">
        <v>34</v>
      </c>
      <c r="C146" s="46" t="s">
        <v>1344</v>
      </c>
      <c r="D146" s="1" t="s">
        <v>1345</v>
      </c>
      <c r="E146" s="72">
        <f ca="1" t="shared" si="6"/>
        <v>-543</v>
      </c>
      <c r="F146" s="15" t="str">
        <f t="shared" si="5"/>
        <v>ENCERRADO</v>
      </c>
      <c r="G146" s="47" t="s">
        <v>532</v>
      </c>
      <c r="H146" s="1" t="s">
        <v>1346</v>
      </c>
      <c r="I146" s="7">
        <v>26784</v>
      </c>
      <c r="J146" s="34" t="s">
        <v>1437</v>
      </c>
      <c r="K146" s="10">
        <v>41311</v>
      </c>
      <c r="L146" s="1">
        <v>12</v>
      </c>
      <c r="M146" s="10">
        <v>41312</v>
      </c>
      <c r="N146" s="10">
        <v>41676</v>
      </c>
      <c r="O146" s="1" t="s">
        <v>685</v>
      </c>
      <c r="P146" s="1" t="s">
        <v>1619</v>
      </c>
      <c r="Q146" s="19" t="s">
        <v>623</v>
      </c>
      <c r="R146" s="1"/>
      <c r="S146" s="13" t="s">
        <v>12</v>
      </c>
      <c r="T146" s="250"/>
    </row>
    <row r="147" spans="1:20" ht="30">
      <c r="A147" s="1">
        <v>2012</v>
      </c>
      <c r="B147" s="1">
        <v>35</v>
      </c>
      <c r="C147" s="46" t="s">
        <v>1349</v>
      </c>
      <c r="D147" s="1" t="s">
        <v>1348</v>
      </c>
      <c r="E147" s="72">
        <f ca="1" t="shared" si="6"/>
        <v>-1131</v>
      </c>
      <c r="F147" s="15" t="str">
        <f t="shared" si="5"/>
        <v>ENCERRADO</v>
      </c>
      <c r="G147" s="215" t="s">
        <v>442</v>
      </c>
      <c r="H147" s="1" t="s">
        <v>1350</v>
      </c>
      <c r="I147" s="7">
        <v>433764</v>
      </c>
      <c r="J147" s="47" t="s">
        <v>756</v>
      </c>
      <c r="K147" s="10">
        <v>40969</v>
      </c>
      <c r="L147" s="1">
        <v>30</v>
      </c>
      <c r="M147" s="10">
        <v>41059</v>
      </c>
      <c r="N147" s="10">
        <v>41088</v>
      </c>
      <c r="O147" s="1" t="s">
        <v>1621</v>
      </c>
      <c r="P147" s="1" t="s">
        <v>1351</v>
      </c>
      <c r="Q147" s="1"/>
      <c r="R147" s="1" t="s">
        <v>939</v>
      </c>
      <c r="S147" s="13" t="s">
        <v>947</v>
      </c>
      <c r="T147" s="250"/>
    </row>
    <row r="148" spans="1:20" ht="30">
      <c r="A148" s="1">
        <v>2012</v>
      </c>
      <c r="B148" s="1">
        <v>36</v>
      </c>
      <c r="C148" s="46" t="s">
        <v>1349</v>
      </c>
      <c r="D148" s="1" t="s">
        <v>1348</v>
      </c>
      <c r="E148" s="72">
        <f ca="1" t="shared" si="6"/>
        <v>-1131</v>
      </c>
      <c r="F148" s="15" t="str">
        <f t="shared" si="5"/>
        <v>ENCERRADO</v>
      </c>
      <c r="G148" s="215" t="s">
        <v>1234</v>
      </c>
      <c r="H148" s="1" t="s">
        <v>1350</v>
      </c>
      <c r="I148" s="1"/>
      <c r="J148" s="47" t="s">
        <v>1545</v>
      </c>
      <c r="K148" s="10">
        <v>40969</v>
      </c>
      <c r="L148" s="1">
        <v>30</v>
      </c>
      <c r="M148" s="10">
        <v>41059</v>
      </c>
      <c r="N148" s="10">
        <v>41088</v>
      </c>
      <c r="O148" s="1" t="s">
        <v>1621</v>
      </c>
      <c r="P148" s="1" t="s">
        <v>1351</v>
      </c>
      <c r="Q148" s="1"/>
      <c r="R148" s="1"/>
      <c r="S148" s="13" t="s">
        <v>947</v>
      </c>
      <c r="T148" s="250"/>
    </row>
    <row r="149" spans="1:20" ht="30">
      <c r="A149" s="1">
        <v>2012</v>
      </c>
      <c r="B149" s="1">
        <v>37</v>
      </c>
      <c r="C149" s="46" t="s">
        <v>533</v>
      </c>
      <c r="D149" s="1" t="s">
        <v>534</v>
      </c>
      <c r="E149" s="72">
        <f ca="1" t="shared" si="6"/>
        <v>-520</v>
      </c>
      <c r="F149" s="15" t="str">
        <f t="shared" si="5"/>
        <v>ENCERRADO</v>
      </c>
      <c r="G149" s="215" t="s">
        <v>1274</v>
      </c>
      <c r="H149" s="1" t="s">
        <v>1955</v>
      </c>
      <c r="I149" s="7">
        <v>32400</v>
      </c>
      <c r="J149" s="47" t="s">
        <v>1437</v>
      </c>
      <c r="K149" s="10">
        <v>40969</v>
      </c>
      <c r="L149" s="1">
        <v>12</v>
      </c>
      <c r="M149" s="10">
        <v>41335</v>
      </c>
      <c r="N149" s="10">
        <v>41699</v>
      </c>
      <c r="O149" s="19" t="s">
        <v>638</v>
      </c>
      <c r="P149" s="1" t="s">
        <v>1031</v>
      </c>
      <c r="Q149" s="19" t="s">
        <v>623</v>
      </c>
      <c r="R149" s="1"/>
      <c r="S149" s="13" t="s">
        <v>790</v>
      </c>
      <c r="T149" s="250"/>
    </row>
    <row r="150" spans="1:20" ht="30">
      <c r="A150" s="4">
        <v>2012</v>
      </c>
      <c r="B150" s="4">
        <v>38</v>
      </c>
      <c r="C150" s="271" t="s">
        <v>1956</v>
      </c>
      <c r="D150" s="1" t="s">
        <v>1957</v>
      </c>
      <c r="E150" s="72">
        <f ca="1" t="shared" si="6"/>
        <v>-906</v>
      </c>
      <c r="F150" s="15" t="str">
        <f aca="true" t="shared" si="7" ref="F150:F213">IF(N150="","Falta Data Final",IF(E150&gt;-30,IF(E150&lt;0,"ENCERRANDO","ATIVO"),"ENCERRADO"))</f>
        <v>ENCERRADO</v>
      </c>
      <c r="G150" s="220" t="s">
        <v>1921</v>
      </c>
      <c r="H150" s="200" t="s">
        <v>1013</v>
      </c>
      <c r="I150" s="458">
        <v>1.1</v>
      </c>
      <c r="J150" s="47" t="s">
        <v>1002</v>
      </c>
      <c r="K150" s="10">
        <v>40947</v>
      </c>
      <c r="L150" s="1">
        <v>12</v>
      </c>
      <c r="M150" s="10">
        <v>40947</v>
      </c>
      <c r="N150" s="10">
        <v>41313</v>
      </c>
      <c r="O150" s="1" t="s">
        <v>1445</v>
      </c>
      <c r="P150" s="1"/>
      <c r="Q150" s="1"/>
      <c r="R150" s="1"/>
      <c r="S150" s="13"/>
      <c r="T150" s="250"/>
    </row>
    <row r="151" spans="1:20" ht="75">
      <c r="A151" s="1">
        <v>2012</v>
      </c>
      <c r="B151" s="1">
        <v>39</v>
      </c>
      <c r="C151" s="46" t="s">
        <v>485</v>
      </c>
      <c r="D151" s="339" t="s">
        <v>1643</v>
      </c>
      <c r="E151" s="72">
        <f ca="1" t="shared" si="6"/>
        <v>-865</v>
      </c>
      <c r="F151" s="15" t="str">
        <f t="shared" si="7"/>
        <v>ENCERRADO</v>
      </c>
      <c r="G151" s="46" t="s">
        <v>1207</v>
      </c>
      <c r="H151" s="1" t="s">
        <v>1208</v>
      </c>
      <c r="I151" s="7">
        <v>26439.75</v>
      </c>
      <c r="J151" s="46" t="s">
        <v>1209</v>
      </c>
      <c r="K151" s="10">
        <v>40989</v>
      </c>
      <c r="L151" s="1">
        <v>12</v>
      </c>
      <c r="M151" s="10">
        <v>40989</v>
      </c>
      <c r="N151" s="10">
        <v>41354</v>
      </c>
      <c r="O151" s="1" t="s">
        <v>1629</v>
      </c>
      <c r="P151" s="1" t="s">
        <v>701</v>
      </c>
      <c r="Q151" s="19" t="s">
        <v>623</v>
      </c>
      <c r="R151" s="19"/>
      <c r="S151" s="13" t="s">
        <v>823</v>
      </c>
      <c r="T151" s="250"/>
    </row>
    <row r="152" spans="1:20" ht="45">
      <c r="A152" s="1">
        <v>2012</v>
      </c>
      <c r="B152" s="1">
        <v>41</v>
      </c>
      <c r="C152" s="46" t="s">
        <v>1119</v>
      </c>
      <c r="D152" s="83" t="s">
        <v>1124</v>
      </c>
      <c r="E152" s="72">
        <f ca="1" t="shared" si="6"/>
        <v>-853</v>
      </c>
      <c r="F152" s="15" t="str">
        <f t="shared" si="7"/>
        <v>ENCERRADO</v>
      </c>
      <c r="G152" s="47" t="s">
        <v>408</v>
      </c>
      <c r="H152" s="1" t="s">
        <v>1120</v>
      </c>
      <c r="I152" s="7">
        <v>30000</v>
      </c>
      <c r="J152" s="46" t="s">
        <v>1121</v>
      </c>
      <c r="K152" s="10">
        <v>41610</v>
      </c>
      <c r="L152" s="1">
        <v>12</v>
      </c>
      <c r="M152" s="10">
        <v>41001</v>
      </c>
      <c r="N152" s="10">
        <v>41366</v>
      </c>
      <c r="O152" s="1" t="s">
        <v>685</v>
      </c>
      <c r="P152" s="1" t="s">
        <v>583</v>
      </c>
      <c r="Q152" s="1"/>
      <c r="R152" s="19" t="s">
        <v>2053</v>
      </c>
      <c r="S152" s="13" t="s">
        <v>582</v>
      </c>
      <c r="T152" s="250"/>
    </row>
    <row r="153" spans="1:20" ht="60">
      <c r="A153" s="1">
        <v>2012</v>
      </c>
      <c r="B153" s="1">
        <v>42</v>
      </c>
      <c r="C153" s="34" t="s">
        <v>412</v>
      </c>
      <c r="D153" s="20" t="s">
        <v>413</v>
      </c>
      <c r="E153" s="72">
        <f ca="1" t="shared" si="6"/>
        <v>-823</v>
      </c>
      <c r="F153" s="15" t="str">
        <f t="shared" si="7"/>
        <v>ENCERRADO</v>
      </c>
      <c r="G153" s="46" t="s">
        <v>1310</v>
      </c>
      <c r="H153" s="1" t="s">
        <v>803</v>
      </c>
      <c r="I153" s="7">
        <v>29640</v>
      </c>
      <c r="J153" s="34" t="s">
        <v>1135</v>
      </c>
      <c r="K153" s="10">
        <v>41001</v>
      </c>
      <c r="L153" s="1">
        <v>13</v>
      </c>
      <c r="M153" s="10">
        <v>41001</v>
      </c>
      <c r="N153" s="10">
        <v>41396</v>
      </c>
      <c r="O153" s="1" t="s">
        <v>685</v>
      </c>
      <c r="P153" s="1" t="s">
        <v>1619</v>
      </c>
      <c r="Q153" s="1"/>
      <c r="R153" s="1" t="s">
        <v>668</v>
      </c>
      <c r="S153" s="13" t="s">
        <v>502</v>
      </c>
      <c r="T153" s="250"/>
    </row>
    <row r="154" spans="1:20" ht="60">
      <c r="A154" s="1">
        <v>2012</v>
      </c>
      <c r="B154" s="1">
        <v>44</v>
      </c>
      <c r="C154" s="34" t="s">
        <v>714</v>
      </c>
      <c r="D154" s="78" t="s">
        <v>489</v>
      </c>
      <c r="E154" s="72">
        <f ca="1" t="shared" si="6"/>
        <v>-808</v>
      </c>
      <c r="F154" s="15" t="str">
        <f t="shared" si="7"/>
        <v>ENCERRADO</v>
      </c>
      <c r="G154" s="275" t="s">
        <v>1661</v>
      </c>
      <c r="H154" s="1" t="s">
        <v>713</v>
      </c>
      <c r="I154" s="32">
        <v>1589000</v>
      </c>
      <c r="J154" s="46" t="s">
        <v>318</v>
      </c>
      <c r="K154" s="10">
        <v>41046</v>
      </c>
      <c r="L154" s="1">
        <v>12</v>
      </c>
      <c r="M154" s="10">
        <v>41046</v>
      </c>
      <c r="N154" s="10">
        <v>41411</v>
      </c>
      <c r="O154" s="1" t="s">
        <v>1621</v>
      </c>
      <c r="P154" s="1" t="s">
        <v>545</v>
      </c>
      <c r="Q154" s="1"/>
      <c r="R154" s="1"/>
      <c r="S154" s="13" t="s">
        <v>810</v>
      </c>
      <c r="T154" s="250"/>
    </row>
    <row r="155" spans="1:20" ht="60">
      <c r="A155" s="1">
        <v>2012</v>
      </c>
      <c r="B155" s="1">
        <v>45</v>
      </c>
      <c r="C155" s="47" t="s">
        <v>1417</v>
      </c>
      <c r="D155" s="20" t="s">
        <v>1577</v>
      </c>
      <c r="E155" s="72">
        <f ca="1" t="shared" si="6"/>
        <v>-1111</v>
      </c>
      <c r="F155" s="15" t="str">
        <f t="shared" si="7"/>
        <v>ENCERRADO</v>
      </c>
      <c r="G155" s="47" t="s">
        <v>1272</v>
      </c>
      <c r="H155" s="1" t="s">
        <v>1122</v>
      </c>
      <c r="I155" s="7">
        <v>26860</v>
      </c>
      <c r="J155" s="34" t="s">
        <v>1270</v>
      </c>
      <c r="K155" s="10">
        <v>41384</v>
      </c>
      <c r="L155" s="1">
        <v>90</v>
      </c>
      <c r="M155" s="10">
        <v>41019</v>
      </c>
      <c r="N155" s="10">
        <v>41108</v>
      </c>
      <c r="O155" s="1" t="s">
        <v>638</v>
      </c>
      <c r="P155" s="1" t="s">
        <v>1123</v>
      </c>
      <c r="Q155" s="1"/>
      <c r="R155" s="19"/>
      <c r="S155" s="13" t="s">
        <v>824</v>
      </c>
      <c r="T155" s="250"/>
    </row>
    <row r="156" spans="1:20" ht="120">
      <c r="A156" s="1">
        <v>2012</v>
      </c>
      <c r="B156" s="1">
        <v>46</v>
      </c>
      <c r="C156" s="47" t="s">
        <v>1418</v>
      </c>
      <c r="D156" s="339" t="s">
        <v>1419</v>
      </c>
      <c r="E156" s="72">
        <f ca="1" t="shared" si="6"/>
        <v>-1164</v>
      </c>
      <c r="F156" s="15" t="str">
        <f t="shared" si="7"/>
        <v>ENCERRADO</v>
      </c>
      <c r="G156" s="275" t="s">
        <v>806</v>
      </c>
      <c r="H156" s="1" t="s">
        <v>807</v>
      </c>
      <c r="I156" s="7">
        <v>22000</v>
      </c>
      <c r="J156" s="46" t="s">
        <v>1556</v>
      </c>
      <c r="K156" s="10">
        <v>41368</v>
      </c>
      <c r="L156" s="1">
        <v>45</v>
      </c>
      <c r="M156" s="1" t="s">
        <v>760</v>
      </c>
      <c r="N156" s="10">
        <v>41055</v>
      </c>
      <c r="O156" s="1" t="s">
        <v>1629</v>
      </c>
      <c r="P156" s="1" t="s">
        <v>599</v>
      </c>
      <c r="Q156" s="1"/>
      <c r="R156" s="19"/>
      <c r="S156" s="13" t="s">
        <v>944</v>
      </c>
      <c r="T156" s="250"/>
    </row>
    <row r="157" spans="1:20" ht="75">
      <c r="A157" s="1">
        <v>2012</v>
      </c>
      <c r="B157" s="1">
        <v>47</v>
      </c>
      <c r="C157" s="275" t="s">
        <v>808</v>
      </c>
      <c r="D157" s="20" t="s">
        <v>1643</v>
      </c>
      <c r="E157" s="72">
        <f ca="1" t="shared" si="6"/>
        <v>-345</v>
      </c>
      <c r="F157" s="15" t="str">
        <f t="shared" si="7"/>
        <v>ENCERRADO</v>
      </c>
      <c r="G157" s="46" t="s">
        <v>1654</v>
      </c>
      <c r="H157" s="1" t="s">
        <v>1655</v>
      </c>
      <c r="I157" s="7">
        <v>57575.4</v>
      </c>
      <c r="J157" s="34" t="s">
        <v>761</v>
      </c>
      <c r="K157" s="10">
        <v>41752</v>
      </c>
      <c r="L157" s="1">
        <v>4</v>
      </c>
      <c r="M157" s="10">
        <v>41731</v>
      </c>
      <c r="N157" s="10">
        <v>41874</v>
      </c>
      <c r="O157" s="1" t="s">
        <v>1629</v>
      </c>
      <c r="P157" s="1" t="s">
        <v>18</v>
      </c>
      <c r="Q157" s="19" t="s">
        <v>613</v>
      </c>
      <c r="R157" s="19"/>
      <c r="S157" s="13" t="s">
        <v>0</v>
      </c>
      <c r="T157" s="250"/>
    </row>
    <row r="158" spans="1:20" ht="60">
      <c r="A158" s="1">
        <v>2012</v>
      </c>
      <c r="B158" s="1">
        <v>48</v>
      </c>
      <c r="C158" s="46" t="s">
        <v>808</v>
      </c>
      <c r="D158" s="20" t="s">
        <v>1643</v>
      </c>
      <c r="E158" s="72">
        <f ca="1" t="shared" si="6"/>
        <v>-832</v>
      </c>
      <c r="F158" s="15" t="str">
        <f t="shared" si="7"/>
        <v>ENCERRADO</v>
      </c>
      <c r="G158" s="46" t="s">
        <v>481</v>
      </c>
      <c r="H158" s="1" t="s">
        <v>482</v>
      </c>
      <c r="I158" s="7">
        <v>114000</v>
      </c>
      <c r="J158" s="34" t="s">
        <v>761</v>
      </c>
      <c r="K158" s="10">
        <v>41381</v>
      </c>
      <c r="L158" s="1">
        <v>12</v>
      </c>
      <c r="M158" s="10">
        <v>41022</v>
      </c>
      <c r="N158" s="10">
        <v>41387</v>
      </c>
      <c r="O158" s="1" t="s">
        <v>1629</v>
      </c>
      <c r="P158" s="1" t="s">
        <v>18</v>
      </c>
      <c r="Q158" s="1"/>
      <c r="R158" s="19"/>
      <c r="S158" s="13" t="s">
        <v>0</v>
      </c>
      <c r="T158" s="250"/>
    </row>
    <row r="159" spans="1:20" ht="120">
      <c r="A159" s="1">
        <v>2012</v>
      </c>
      <c r="B159" s="1">
        <v>52</v>
      </c>
      <c r="C159" s="46" t="s">
        <v>1494</v>
      </c>
      <c r="D159" s="1" t="s">
        <v>1495</v>
      </c>
      <c r="E159" s="72">
        <f ca="1" t="shared" si="6"/>
        <v>-1135</v>
      </c>
      <c r="F159" s="15" t="str">
        <f t="shared" si="7"/>
        <v>ENCERRADO</v>
      </c>
      <c r="G159" s="275" t="s">
        <v>436</v>
      </c>
      <c r="H159" s="1" t="s">
        <v>437</v>
      </c>
      <c r="I159" s="7">
        <v>45397</v>
      </c>
      <c r="J159" s="275" t="s">
        <v>438</v>
      </c>
      <c r="K159" s="10">
        <v>41025</v>
      </c>
      <c r="L159" s="1">
        <v>60</v>
      </c>
      <c r="M159" s="10">
        <v>41025</v>
      </c>
      <c r="N159" s="10">
        <v>41084</v>
      </c>
      <c r="O159" s="1" t="s">
        <v>1629</v>
      </c>
      <c r="P159" s="1" t="s">
        <v>599</v>
      </c>
      <c r="Q159" s="1"/>
      <c r="R159" s="1"/>
      <c r="S159" s="13" t="s">
        <v>944</v>
      </c>
      <c r="T159" s="250"/>
    </row>
    <row r="160" spans="1:20" ht="60">
      <c r="A160" s="1">
        <v>2012</v>
      </c>
      <c r="B160" s="1">
        <v>53</v>
      </c>
      <c r="C160" s="46" t="s">
        <v>1624</v>
      </c>
      <c r="D160" s="1" t="s">
        <v>1314</v>
      </c>
      <c r="E160" s="72">
        <f ca="1" t="shared" si="6"/>
        <v>-456</v>
      </c>
      <c r="F160" s="15" t="str">
        <f t="shared" si="7"/>
        <v>ENCERRADO</v>
      </c>
      <c r="G160" s="46" t="s">
        <v>178</v>
      </c>
      <c r="H160" s="1" t="s">
        <v>799</v>
      </c>
      <c r="I160" s="7">
        <v>42000</v>
      </c>
      <c r="J160" s="46" t="s">
        <v>800</v>
      </c>
      <c r="K160" s="10">
        <v>40972</v>
      </c>
      <c r="L160" s="1">
        <v>12</v>
      </c>
      <c r="M160" s="10">
        <v>41460</v>
      </c>
      <c r="N160" s="10">
        <v>41763</v>
      </c>
      <c r="O160" s="1" t="s">
        <v>1151</v>
      </c>
      <c r="P160" s="1" t="s">
        <v>1625</v>
      </c>
      <c r="Q160" s="19" t="s">
        <v>623</v>
      </c>
      <c r="R160" s="1" t="s">
        <v>1327</v>
      </c>
      <c r="S160" s="13" t="s">
        <v>2</v>
      </c>
      <c r="T160" s="250"/>
    </row>
    <row r="161" spans="1:20" ht="45">
      <c r="A161" s="1">
        <v>2012</v>
      </c>
      <c r="B161" s="1">
        <v>54</v>
      </c>
      <c r="C161" s="46" t="s">
        <v>801</v>
      </c>
      <c r="D161" s="83" t="s">
        <v>802</v>
      </c>
      <c r="E161" s="72">
        <f ca="1" t="shared" si="6"/>
        <v>-421</v>
      </c>
      <c r="F161" s="15" t="str">
        <f t="shared" si="7"/>
        <v>ENCERRADO</v>
      </c>
      <c r="G161" s="167" t="s">
        <v>1575</v>
      </c>
      <c r="H161" s="1" t="s">
        <v>932</v>
      </c>
      <c r="I161" s="7">
        <v>993634.51</v>
      </c>
      <c r="J161" s="46" t="s">
        <v>933</v>
      </c>
      <c r="K161" s="10">
        <v>41038</v>
      </c>
      <c r="L161" s="1">
        <v>30</v>
      </c>
      <c r="M161" s="10">
        <v>41769</v>
      </c>
      <c r="N161" s="10">
        <v>41798</v>
      </c>
      <c r="O161" s="1" t="s">
        <v>1621</v>
      </c>
      <c r="P161" s="1" t="s">
        <v>1650</v>
      </c>
      <c r="Q161" s="19" t="s">
        <v>1961</v>
      </c>
      <c r="R161" s="19" t="s">
        <v>2716</v>
      </c>
      <c r="S161" s="13" t="s">
        <v>810</v>
      </c>
      <c r="T161" s="250"/>
    </row>
    <row r="162" spans="1:20" ht="75">
      <c r="A162" s="1">
        <v>2012</v>
      </c>
      <c r="B162" s="1">
        <v>56</v>
      </c>
      <c r="C162" s="46" t="s">
        <v>1117</v>
      </c>
      <c r="D162" s="20" t="s">
        <v>1118</v>
      </c>
      <c r="E162" s="72">
        <f ca="1" t="shared" si="6"/>
        <v>-1148</v>
      </c>
      <c r="F162" s="15" t="str">
        <f t="shared" si="7"/>
        <v>ENCERRADO</v>
      </c>
      <c r="G162" s="46" t="s">
        <v>674</v>
      </c>
      <c r="H162" s="1" t="s">
        <v>675</v>
      </c>
      <c r="I162" s="7">
        <v>28650</v>
      </c>
      <c r="J162" s="34" t="s">
        <v>261</v>
      </c>
      <c r="K162" s="10">
        <v>41050</v>
      </c>
      <c r="L162" s="1">
        <v>15</v>
      </c>
      <c r="M162" s="10">
        <v>41050</v>
      </c>
      <c r="N162" s="10">
        <v>41071</v>
      </c>
      <c r="O162" s="1" t="s">
        <v>638</v>
      </c>
      <c r="P162" s="1" t="s">
        <v>321</v>
      </c>
      <c r="Q162" s="1" t="s">
        <v>623</v>
      </c>
      <c r="R162" s="1" t="s">
        <v>996</v>
      </c>
      <c r="S162" s="13" t="s">
        <v>6</v>
      </c>
      <c r="T162" s="250"/>
    </row>
    <row r="163" spans="1:20" ht="45">
      <c r="A163" s="1">
        <v>2012</v>
      </c>
      <c r="B163" s="1">
        <v>57</v>
      </c>
      <c r="C163" s="275" t="s">
        <v>311</v>
      </c>
      <c r="D163" s="1" t="s">
        <v>46</v>
      </c>
      <c r="E163" s="72">
        <f ca="1" t="shared" si="6"/>
        <v>-1118</v>
      </c>
      <c r="F163" s="15" t="str">
        <f t="shared" si="7"/>
        <v>ENCERRADO</v>
      </c>
      <c r="G163" s="34" t="s">
        <v>312</v>
      </c>
      <c r="H163" s="1" t="s">
        <v>309</v>
      </c>
      <c r="I163" s="7">
        <v>854436</v>
      </c>
      <c r="J163" s="46" t="s">
        <v>1002</v>
      </c>
      <c r="K163" s="10">
        <v>41040</v>
      </c>
      <c r="L163" s="1" t="s">
        <v>310</v>
      </c>
      <c r="M163" s="10">
        <v>41040</v>
      </c>
      <c r="N163" s="10">
        <v>41101</v>
      </c>
      <c r="O163" s="1" t="s">
        <v>1629</v>
      </c>
      <c r="P163" s="18" t="s">
        <v>1309</v>
      </c>
      <c r="Q163" s="1"/>
      <c r="R163" s="1"/>
      <c r="S163" s="13"/>
      <c r="T163" s="250"/>
    </row>
    <row r="164" spans="1:20" ht="90">
      <c r="A164" s="1">
        <v>2012</v>
      </c>
      <c r="B164" s="1">
        <v>58</v>
      </c>
      <c r="C164" s="46" t="s">
        <v>565</v>
      </c>
      <c r="D164" s="20" t="s">
        <v>1280</v>
      </c>
      <c r="E164" s="72">
        <f ca="1" t="shared" si="6"/>
        <v>-665</v>
      </c>
      <c r="F164" s="15" t="str">
        <f t="shared" si="7"/>
        <v>ENCERRADO</v>
      </c>
      <c r="G164" s="46" t="s">
        <v>1610</v>
      </c>
      <c r="H164" s="1" t="s">
        <v>1645</v>
      </c>
      <c r="I164" s="7">
        <v>955008.37</v>
      </c>
      <c r="J164" s="46" t="s">
        <v>1281</v>
      </c>
      <c r="K164" s="10">
        <v>41100</v>
      </c>
      <c r="L164" s="19" t="s">
        <v>1769</v>
      </c>
      <c r="M164" s="10">
        <v>41405</v>
      </c>
      <c r="N164" s="10">
        <v>41554</v>
      </c>
      <c r="O164" s="1" t="s">
        <v>1621</v>
      </c>
      <c r="P164" s="1" t="s">
        <v>1644</v>
      </c>
      <c r="Q164" s="19" t="s">
        <v>613</v>
      </c>
      <c r="R164" s="1" t="s">
        <v>1300</v>
      </c>
      <c r="S164" s="13" t="s">
        <v>947</v>
      </c>
      <c r="T164" s="250"/>
    </row>
    <row r="165" spans="1:20" ht="75">
      <c r="A165" s="1">
        <v>2012</v>
      </c>
      <c r="B165" s="1">
        <v>59</v>
      </c>
      <c r="C165" s="46" t="s">
        <v>311</v>
      </c>
      <c r="D165" s="1" t="s">
        <v>46</v>
      </c>
      <c r="E165" s="72">
        <f ca="1" t="shared" si="6"/>
        <v>-641</v>
      </c>
      <c r="F165" s="15" t="str">
        <f t="shared" si="7"/>
        <v>ENCERRADO</v>
      </c>
      <c r="G165" s="34" t="s">
        <v>1726</v>
      </c>
      <c r="H165" s="1" t="s">
        <v>646</v>
      </c>
      <c r="I165" s="7">
        <v>120415.76</v>
      </c>
      <c r="J165" s="111" t="s">
        <v>1181</v>
      </c>
      <c r="K165" s="10">
        <v>41249</v>
      </c>
      <c r="L165" s="19" t="s">
        <v>334</v>
      </c>
      <c r="M165" s="10">
        <v>41489</v>
      </c>
      <c r="N165" s="10">
        <v>41578</v>
      </c>
      <c r="O165" s="1" t="s">
        <v>1621</v>
      </c>
      <c r="P165" s="1" t="s">
        <v>703</v>
      </c>
      <c r="Q165" s="19" t="s">
        <v>1618</v>
      </c>
      <c r="R165" s="19" t="s">
        <v>1871</v>
      </c>
      <c r="S165" s="13" t="s">
        <v>949</v>
      </c>
      <c r="T165" s="250"/>
    </row>
    <row r="166" spans="1:20" ht="90">
      <c r="A166" s="1">
        <v>2012</v>
      </c>
      <c r="B166" s="1">
        <v>60</v>
      </c>
      <c r="C166" s="46" t="s">
        <v>311</v>
      </c>
      <c r="D166" s="1" t="s">
        <v>46</v>
      </c>
      <c r="E166" s="72">
        <f ca="1" t="shared" si="6"/>
        <v>-641</v>
      </c>
      <c r="F166" s="15" t="str">
        <f t="shared" si="7"/>
        <v>ENCERRADO</v>
      </c>
      <c r="G166" s="34" t="s">
        <v>607</v>
      </c>
      <c r="H166" s="1" t="s">
        <v>646</v>
      </c>
      <c r="I166" s="7">
        <v>59017.67</v>
      </c>
      <c r="J166" s="111" t="s">
        <v>1279</v>
      </c>
      <c r="K166" s="10">
        <v>41257</v>
      </c>
      <c r="L166" s="19" t="s">
        <v>310</v>
      </c>
      <c r="M166" s="10">
        <v>41519</v>
      </c>
      <c r="N166" s="10">
        <v>41578</v>
      </c>
      <c r="O166" s="1" t="s">
        <v>1621</v>
      </c>
      <c r="P166" s="1" t="s">
        <v>701</v>
      </c>
      <c r="Q166" s="19" t="s">
        <v>1961</v>
      </c>
      <c r="R166" s="19" t="s">
        <v>1203</v>
      </c>
      <c r="S166" s="13" t="s">
        <v>949</v>
      </c>
      <c r="T166" s="250"/>
    </row>
    <row r="167" spans="1:20" ht="90">
      <c r="A167" s="1">
        <v>2012</v>
      </c>
      <c r="B167" s="1">
        <v>61</v>
      </c>
      <c r="C167" s="46" t="s">
        <v>1648</v>
      </c>
      <c r="D167" s="20" t="s">
        <v>1146</v>
      </c>
      <c r="E167" s="72">
        <f ca="1" t="shared" si="6"/>
        <v>-621</v>
      </c>
      <c r="F167" s="15" t="str">
        <f t="shared" si="7"/>
        <v>ENCERRADO</v>
      </c>
      <c r="G167" s="34" t="s">
        <v>1727</v>
      </c>
      <c r="H167" s="1" t="s">
        <v>646</v>
      </c>
      <c r="I167" s="7">
        <v>59083.5</v>
      </c>
      <c r="J167" s="111" t="s">
        <v>1147</v>
      </c>
      <c r="K167" s="10">
        <v>41278</v>
      </c>
      <c r="L167" s="19" t="s">
        <v>310</v>
      </c>
      <c r="M167" s="10">
        <v>41539</v>
      </c>
      <c r="N167" s="10">
        <v>41598</v>
      </c>
      <c r="O167" s="1" t="s">
        <v>1621</v>
      </c>
      <c r="P167" s="18" t="s">
        <v>1309</v>
      </c>
      <c r="Q167" s="19" t="s">
        <v>556</v>
      </c>
      <c r="R167" s="19" t="s">
        <v>516</v>
      </c>
      <c r="S167" s="13" t="s">
        <v>949</v>
      </c>
      <c r="T167" s="250"/>
    </row>
    <row r="168" spans="1:20" ht="105">
      <c r="A168" s="19">
        <v>2012</v>
      </c>
      <c r="B168" s="19">
        <v>62</v>
      </c>
      <c r="C168" s="46" t="s">
        <v>1648</v>
      </c>
      <c r="D168" s="20" t="s">
        <v>1146</v>
      </c>
      <c r="E168" s="72">
        <f ca="1" t="shared" si="6"/>
        <v>-561</v>
      </c>
      <c r="F168" s="15" t="str">
        <f t="shared" si="7"/>
        <v>ENCERRADO</v>
      </c>
      <c r="G168" s="34" t="s">
        <v>1728</v>
      </c>
      <c r="H168" s="19" t="s">
        <v>646</v>
      </c>
      <c r="I168" s="7">
        <v>43584.19</v>
      </c>
      <c r="J168" s="111" t="s">
        <v>517</v>
      </c>
      <c r="K168" s="10">
        <v>41598</v>
      </c>
      <c r="L168" s="19" t="s">
        <v>310</v>
      </c>
      <c r="M168" s="10">
        <v>41598</v>
      </c>
      <c r="N168" s="10">
        <v>41658</v>
      </c>
      <c r="O168" s="1" t="s">
        <v>1621</v>
      </c>
      <c r="P168" s="1" t="s">
        <v>702</v>
      </c>
      <c r="Q168" s="19" t="s">
        <v>1098</v>
      </c>
      <c r="R168" s="19" t="s">
        <v>518</v>
      </c>
      <c r="S168" s="13" t="s">
        <v>949</v>
      </c>
      <c r="T168" s="250"/>
    </row>
    <row r="169" spans="1:20" ht="75">
      <c r="A169" s="1">
        <v>2012</v>
      </c>
      <c r="B169" s="1">
        <v>63</v>
      </c>
      <c r="C169" s="46" t="s">
        <v>1075</v>
      </c>
      <c r="D169" s="1" t="s">
        <v>1076</v>
      </c>
      <c r="E169" s="72">
        <f ca="1" t="shared" si="6"/>
        <v>-600</v>
      </c>
      <c r="F169" s="15" t="str">
        <f t="shared" si="7"/>
        <v>ENCERRADO</v>
      </c>
      <c r="G169" s="34" t="s">
        <v>766</v>
      </c>
      <c r="H169" s="1" t="s">
        <v>767</v>
      </c>
      <c r="I169" s="7">
        <v>51600</v>
      </c>
      <c r="J169" s="34" t="s">
        <v>219</v>
      </c>
      <c r="K169" s="10">
        <v>41071</v>
      </c>
      <c r="L169" s="19">
        <v>6</v>
      </c>
      <c r="M169" s="10">
        <v>41437</v>
      </c>
      <c r="N169" s="10">
        <v>41619</v>
      </c>
      <c r="O169" s="1" t="s">
        <v>1151</v>
      </c>
      <c r="P169" s="1" t="s">
        <v>11</v>
      </c>
      <c r="Q169" s="19" t="s">
        <v>623</v>
      </c>
      <c r="R169" s="1"/>
      <c r="S169" s="13" t="s">
        <v>10</v>
      </c>
      <c r="T169" s="250"/>
    </row>
    <row r="170" spans="1:20" ht="60">
      <c r="A170" s="1">
        <v>2012</v>
      </c>
      <c r="B170" s="1">
        <v>64</v>
      </c>
      <c r="C170" s="46" t="s">
        <v>547</v>
      </c>
      <c r="D170" s="1" t="s">
        <v>1510</v>
      </c>
      <c r="E170" s="72">
        <f ca="1" t="shared" si="6"/>
        <v>-640</v>
      </c>
      <c r="F170" s="15" t="str">
        <f t="shared" si="7"/>
        <v>ENCERRADO</v>
      </c>
      <c r="G170" s="34" t="s">
        <v>1488</v>
      </c>
      <c r="H170" s="1" t="s">
        <v>1489</v>
      </c>
      <c r="I170" s="461">
        <v>55200</v>
      </c>
      <c r="J170" s="46" t="s">
        <v>1490</v>
      </c>
      <c r="K170" s="10">
        <v>41061</v>
      </c>
      <c r="L170" s="1" t="s">
        <v>768</v>
      </c>
      <c r="M170" s="10">
        <v>41427</v>
      </c>
      <c r="N170" s="10">
        <v>41579</v>
      </c>
      <c r="O170" s="1" t="s">
        <v>1621</v>
      </c>
      <c r="P170" s="1" t="s">
        <v>1491</v>
      </c>
      <c r="Q170" s="19" t="s">
        <v>623</v>
      </c>
      <c r="R170" s="19" t="s">
        <v>1217</v>
      </c>
      <c r="S170" s="13" t="s">
        <v>9</v>
      </c>
      <c r="T170" s="250"/>
    </row>
    <row r="171" spans="1:20" ht="90">
      <c r="A171" s="1">
        <v>2012</v>
      </c>
      <c r="B171" s="1">
        <v>65</v>
      </c>
      <c r="C171" s="47" t="s">
        <v>907</v>
      </c>
      <c r="D171" s="20" t="s">
        <v>769</v>
      </c>
      <c r="E171" s="72">
        <f ca="1" t="shared" si="6"/>
        <v>-931</v>
      </c>
      <c r="F171" s="15" t="str">
        <f t="shared" si="7"/>
        <v>ENCERRADO</v>
      </c>
      <c r="G171" s="66" t="s">
        <v>908</v>
      </c>
      <c r="H171" s="1" t="s">
        <v>770</v>
      </c>
      <c r="I171" s="7">
        <v>57986.28</v>
      </c>
      <c r="J171" s="46" t="s">
        <v>771</v>
      </c>
      <c r="K171" s="10">
        <v>41131</v>
      </c>
      <c r="L171" s="1" t="s">
        <v>772</v>
      </c>
      <c r="M171" s="10">
        <v>41199</v>
      </c>
      <c r="N171" s="10">
        <v>41288</v>
      </c>
      <c r="O171" s="1" t="s">
        <v>638</v>
      </c>
      <c r="P171" s="1" t="s">
        <v>7</v>
      </c>
      <c r="Q171" s="1"/>
      <c r="R171" s="1" t="s">
        <v>379</v>
      </c>
      <c r="S171" s="13" t="s">
        <v>6</v>
      </c>
      <c r="T171" s="250"/>
    </row>
    <row r="172" spans="1:20" ht="45">
      <c r="A172" s="1">
        <v>2012</v>
      </c>
      <c r="B172" s="1">
        <v>66</v>
      </c>
      <c r="C172" s="46" t="s">
        <v>838</v>
      </c>
      <c r="D172" s="1" t="s">
        <v>839</v>
      </c>
      <c r="E172" s="72">
        <f ca="1" t="shared" si="6"/>
        <v>-42219</v>
      </c>
      <c r="F172" s="15" t="str">
        <f t="shared" si="7"/>
        <v>Falta Data Final</v>
      </c>
      <c r="G172" s="34" t="s">
        <v>773</v>
      </c>
      <c r="H172" s="1" t="s">
        <v>774</v>
      </c>
      <c r="I172" s="7">
        <v>55000</v>
      </c>
      <c r="J172" s="46"/>
      <c r="K172" s="1"/>
      <c r="L172" s="1" t="s">
        <v>1182</v>
      </c>
      <c r="M172" s="1"/>
      <c r="N172" s="1"/>
      <c r="O172" s="1"/>
      <c r="P172" s="1"/>
      <c r="Q172" s="1"/>
      <c r="R172" s="1"/>
      <c r="S172" s="13"/>
      <c r="T172" s="250"/>
    </row>
    <row r="173" spans="1:20" ht="105">
      <c r="A173" s="1">
        <v>2012</v>
      </c>
      <c r="B173" s="1">
        <v>68</v>
      </c>
      <c r="C173" s="34" t="s">
        <v>551</v>
      </c>
      <c r="D173" s="1" t="s">
        <v>552</v>
      </c>
      <c r="E173" s="72">
        <f ca="1" t="shared" si="6"/>
        <v>-511</v>
      </c>
      <c r="F173" s="15" t="str">
        <f t="shared" si="7"/>
        <v>ENCERRADO</v>
      </c>
      <c r="G173" s="34" t="s">
        <v>220</v>
      </c>
      <c r="H173" s="1" t="s">
        <v>776</v>
      </c>
      <c r="I173" s="7">
        <v>223245</v>
      </c>
      <c r="J173" s="102" t="s">
        <v>1477</v>
      </c>
      <c r="K173" s="10">
        <v>41282</v>
      </c>
      <c r="L173" s="19">
        <v>10</v>
      </c>
      <c r="M173" s="10">
        <v>41405</v>
      </c>
      <c r="N173" s="10">
        <v>41708</v>
      </c>
      <c r="O173" s="20" t="s">
        <v>1621</v>
      </c>
      <c r="P173" s="1" t="s">
        <v>8</v>
      </c>
      <c r="Q173" s="1"/>
      <c r="R173" s="1"/>
      <c r="S173" s="13" t="s">
        <v>947</v>
      </c>
      <c r="T173" s="250"/>
    </row>
    <row r="174" spans="1:20" ht="105">
      <c r="A174" s="1">
        <v>2012</v>
      </c>
      <c r="B174" s="1">
        <v>69</v>
      </c>
      <c r="C174" s="34" t="s">
        <v>551</v>
      </c>
      <c r="D174" s="1" t="s">
        <v>552</v>
      </c>
      <c r="E174" s="72">
        <f ca="1" t="shared" si="6"/>
        <v>-935</v>
      </c>
      <c r="F174" s="15" t="str">
        <f t="shared" si="7"/>
        <v>ENCERRADO</v>
      </c>
      <c r="G174" s="214" t="s">
        <v>704</v>
      </c>
      <c r="H174" s="1" t="s">
        <v>776</v>
      </c>
      <c r="I174" s="32">
        <v>140500</v>
      </c>
      <c r="J174" s="102" t="s">
        <v>346</v>
      </c>
      <c r="K174" s="10">
        <v>41100</v>
      </c>
      <c r="L174" s="1">
        <v>6</v>
      </c>
      <c r="M174" s="10">
        <v>41100</v>
      </c>
      <c r="N174" s="10">
        <v>41284</v>
      </c>
      <c r="O174" s="20" t="s">
        <v>1621</v>
      </c>
      <c r="P174" s="1" t="s">
        <v>8</v>
      </c>
      <c r="Q174" s="1"/>
      <c r="R174" s="1"/>
      <c r="S174" s="13" t="s">
        <v>947</v>
      </c>
      <c r="T174" s="250"/>
    </row>
    <row r="175" spans="1:20" ht="75">
      <c r="A175" s="1">
        <v>2012</v>
      </c>
      <c r="B175" s="1">
        <v>70</v>
      </c>
      <c r="C175" s="34" t="s">
        <v>348</v>
      </c>
      <c r="D175" s="1" t="s">
        <v>347</v>
      </c>
      <c r="E175" s="72">
        <f ca="1" t="shared" si="6"/>
        <v>-627</v>
      </c>
      <c r="F175" s="15" t="str">
        <f t="shared" si="7"/>
        <v>ENCERRADO</v>
      </c>
      <c r="G175" s="34" t="s">
        <v>250</v>
      </c>
      <c r="H175" s="1" t="s">
        <v>776</v>
      </c>
      <c r="I175" s="32">
        <v>399899.99</v>
      </c>
      <c r="J175" s="34" t="s">
        <v>902</v>
      </c>
      <c r="K175" s="10">
        <v>41387</v>
      </c>
      <c r="L175" s="19" t="s">
        <v>334</v>
      </c>
      <c r="M175" s="10">
        <v>41503</v>
      </c>
      <c r="N175" s="10">
        <v>41592</v>
      </c>
      <c r="O175" s="1" t="s">
        <v>1621</v>
      </c>
      <c r="P175" s="1" t="s">
        <v>1351</v>
      </c>
      <c r="Q175" s="19" t="s">
        <v>1057</v>
      </c>
      <c r="R175" s="19" t="s">
        <v>722</v>
      </c>
      <c r="S175" s="13" t="s">
        <v>947</v>
      </c>
      <c r="T175" s="250"/>
    </row>
    <row r="176" spans="1:20" ht="75">
      <c r="A176" s="201">
        <v>2012</v>
      </c>
      <c r="B176" s="1">
        <v>71</v>
      </c>
      <c r="C176" s="34" t="s">
        <v>348</v>
      </c>
      <c r="D176" s="1" t="s">
        <v>347</v>
      </c>
      <c r="E176" s="72">
        <f ca="1" t="shared" si="6"/>
        <v>-658</v>
      </c>
      <c r="F176" s="15" t="str">
        <f t="shared" si="7"/>
        <v>ENCERRADO</v>
      </c>
      <c r="G176" s="34" t="s">
        <v>693</v>
      </c>
      <c r="H176" s="1" t="s">
        <v>776</v>
      </c>
      <c r="I176" s="461">
        <v>50900</v>
      </c>
      <c r="J176" s="399" t="s">
        <v>48</v>
      </c>
      <c r="K176" s="10">
        <v>41079</v>
      </c>
      <c r="L176" s="19" t="s">
        <v>334</v>
      </c>
      <c r="M176" s="10">
        <v>41472</v>
      </c>
      <c r="N176" s="10">
        <v>41561</v>
      </c>
      <c r="O176" s="1" t="s">
        <v>1621</v>
      </c>
      <c r="P176" s="1" t="s">
        <v>1351</v>
      </c>
      <c r="Q176" s="19" t="s">
        <v>1618</v>
      </c>
      <c r="R176" s="1"/>
      <c r="S176" s="13" t="s">
        <v>947</v>
      </c>
      <c r="T176" s="250"/>
    </row>
    <row r="177" spans="1:20" ht="90">
      <c r="A177" s="1">
        <v>2012</v>
      </c>
      <c r="B177" s="1">
        <v>72</v>
      </c>
      <c r="C177" s="34" t="s">
        <v>523</v>
      </c>
      <c r="D177" s="1" t="s">
        <v>1050</v>
      </c>
      <c r="E177" s="72">
        <f ca="1" t="shared" si="6"/>
        <v>-538</v>
      </c>
      <c r="F177" s="15" t="str">
        <f t="shared" si="7"/>
        <v>ENCERRADO</v>
      </c>
      <c r="G177" s="34" t="s">
        <v>458</v>
      </c>
      <c r="H177" s="1" t="s">
        <v>1017</v>
      </c>
      <c r="I177" s="459">
        <v>46634.28</v>
      </c>
      <c r="J177" s="34" t="s">
        <v>459</v>
      </c>
      <c r="K177" s="10">
        <v>41071</v>
      </c>
      <c r="L177" s="201">
        <v>12</v>
      </c>
      <c r="M177" s="10">
        <v>41437</v>
      </c>
      <c r="N177" s="10">
        <v>41681</v>
      </c>
      <c r="O177" s="1" t="s">
        <v>638</v>
      </c>
      <c r="P177" s="1" t="s">
        <v>1031</v>
      </c>
      <c r="Q177" s="19" t="s">
        <v>623</v>
      </c>
      <c r="R177" s="1"/>
      <c r="S177" s="13" t="s">
        <v>5</v>
      </c>
      <c r="T177" s="250"/>
    </row>
    <row r="178" spans="1:20" ht="30">
      <c r="A178" s="1">
        <v>2012</v>
      </c>
      <c r="B178" s="1">
        <v>73</v>
      </c>
      <c r="C178" s="34" t="s">
        <v>614</v>
      </c>
      <c r="D178" s="1" t="s">
        <v>460</v>
      </c>
      <c r="E178" s="72">
        <f ca="1" t="shared" si="6"/>
        <v>-424</v>
      </c>
      <c r="F178" s="15" t="str">
        <f t="shared" si="7"/>
        <v>ENCERRADO</v>
      </c>
      <c r="G178" s="34" t="s">
        <v>909</v>
      </c>
      <c r="H178" s="1" t="s">
        <v>1018</v>
      </c>
      <c r="I178" s="7">
        <v>54000</v>
      </c>
      <c r="J178" s="399" t="s">
        <v>461</v>
      </c>
      <c r="K178" s="10">
        <v>41066</v>
      </c>
      <c r="L178" s="201">
        <v>12</v>
      </c>
      <c r="M178" s="10">
        <v>41431</v>
      </c>
      <c r="N178" s="10">
        <v>41795</v>
      </c>
      <c r="O178" s="1" t="s">
        <v>1629</v>
      </c>
      <c r="P178" s="20" t="s">
        <v>599</v>
      </c>
      <c r="Q178" s="19" t="s">
        <v>623</v>
      </c>
      <c r="R178" s="1"/>
      <c r="S178" s="13" t="s">
        <v>945</v>
      </c>
      <c r="T178" s="250"/>
    </row>
    <row r="179" spans="1:20" ht="60">
      <c r="A179" s="1">
        <v>2012</v>
      </c>
      <c r="B179" s="1">
        <v>74</v>
      </c>
      <c r="C179" s="34" t="s">
        <v>1667</v>
      </c>
      <c r="D179" s="1" t="s">
        <v>1003</v>
      </c>
      <c r="E179" s="72">
        <f ca="1" t="shared" si="6"/>
        <v>-946</v>
      </c>
      <c r="F179" s="15" t="str">
        <f t="shared" si="7"/>
        <v>ENCERRADO</v>
      </c>
      <c r="G179" s="34" t="s">
        <v>1202</v>
      </c>
      <c r="H179" s="1" t="s">
        <v>1019</v>
      </c>
      <c r="I179" s="7">
        <v>79400</v>
      </c>
      <c r="J179" s="46" t="s">
        <v>1114</v>
      </c>
      <c r="K179" s="10">
        <v>41096</v>
      </c>
      <c r="L179" s="1" t="s">
        <v>1088</v>
      </c>
      <c r="M179" s="10">
        <v>41244</v>
      </c>
      <c r="N179" s="10">
        <v>41273</v>
      </c>
      <c r="O179" s="1" t="s">
        <v>1151</v>
      </c>
      <c r="P179" s="20" t="s">
        <v>1625</v>
      </c>
      <c r="Q179" s="1" t="s">
        <v>1057</v>
      </c>
      <c r="R179" s="1"/>
      <c r="S179" s="13" t="s">
        <v>2</v>
      </c>
      <c r="T179" s="250"/>
    </row>
    <row r="180" spans="1:20" ht="90">
      <c r="A180" s="1">
        <v>2012</v>
      </c>
      <c r="B180" s="1">
        <v>77</v>
      </c>
      <c r="C180" s="47" t="s">
        <v>1858</v>
      </c>
      <c r="D180" s="20" t="s">
        <v>648</v>
      </c>
      <c r="E180" s="72">
        <f ca="1" t="shared" si="6"/>
        <v>-784</v>
      </c>
      <c r="F180" s="15" t="str">
        <f t="shared" si="7"/>
        <v>ENCERRADO</v>
      </c>
      <c r="G180" s="34" t="s">
        <v>1857</v>
      </c>
      <c r="H180" s="1" t="s">
        <v>1055</v>
      </c>
      <c r="I180" s="32">
        <v>19510</v>
      </c>
      <c r="J180" s="34" t="s">
        <v>1859</v>
      </c>
      <c r="K180" s="10">
        <v>41100</v>
      </c>
      <c r="L180" s="19" t="s">
        <v>2612</v>
      </c>
      <c r="M180" s="10">
        <v>41100</v>
      </c>
      <c r="N180" s="10">
        <v>41435</v>
      </c>
      <c r="O180" s="1" t="s">
        <v>484</v>
      </c>
      <c r="P180" s="1" t="s">
        <v>4</v>
      </c>
      <c r="Q180" s="1"/>
      <c r="R180" s="1"/>
      <c r="S180" s="13" t="s">
        <v>3</v>
      </c>
      <c r="T180" s="250"/>
    </row>
    <row r="181" spans="1:20" ht="210">
      <c r="A181" s="1">
        <v>2012</v>
      </c>
      <c r="B181" s="1">
        <v>78</v>
      </c>
      <c r="C181" s="47" t="s">
        <v>1858</v>
      </c>
      <c r="D181" s="20" t="s">
        <v>648</v>
      </c>
      <c r="E181" s="72">
        <f ca="1" t="shared" si="6"/>
        <v>-815</v>
      </c>
      <c r="F181" s="15" t="str">
        <f t="shared" si="7"/>
        <v>ENCERRADO</v>
      </c>
      <c r="G181" s="34" t="s">
        <v>1077</v>
      </c>
      <c r="H181" s="1" t="s">
        <v>1078</v>
      </c>
      <c r="I181" s="7">
        <v>9773</v>
      </c>
      <c r="J181" s="33" t="s">
        <v>1079</v>
      </c>
      <c r="K181" s="10">
        <v>41100</v>
      </c>
      <c r="L181" s="1">
        <v>10</v>
      </c>
      <c r="M181" s="10">
        <v>41100</v>
      </c>
      <c r="N181" s="10">
        <v>41404</v>
      </c>
      <c r="O181" s="19" t="s">
        <v>484</v>
      </c>
      <c r="P181" s="1" t="s">
        <v>4</v>
      </c>
      <c r="Q181" s="1" t="s">
        <v>998</v>
      </c>
      <c r="R181" s="1"/>
      <c r="S181" s="13" t="s">
        <v>3</v>
      </c>
      <c r="T181" s="250"/>
    </row>
    <row r="182" spans="1:20" ht="45">
      <c r="A182" s="1">
        <v>2012</v>
      </c>
      <c r="B182" s="1">
        <v>79</v>
      </c>
      <c r="C182" s="34" t="s">
        <v>1081</v>
      </c>
      <c r="D182" s="20" t="s">
        <v>1082</v>
      </c>
      <c r="E182" s="72">
        <f ca="1" t="shared" si="6"/>
        <v>-183</v>
      </c>
      <c r="F182" s="15" t="str">
        <f t="shared" si="7"/>
        <v>ENCERRADO</v>
      </c>
      <c r="G182" s="34" t="s">
        <v>1083</v>
      </c>
      <c r="H182" s="1" t="s">
        <v>1084</v>
      </c>
      <c r="I182" s="7">
        <v>116250</v>
      </c>
      <c r="J182" s="34" t="s">
        <v>1085</v>
      </c>
      <c r="K182" s="10">
        <v>41852</v>
      </c>
      <c r="L182" s="1">
        <v>12</v>
      </c>
      <c r="M182" s="11">
        <v>41853</v>
      </c>
      <c r="N182" s="239">
        <v>42036</v>
      </c>
      <c r="O182" s="4" t="s">
        <v>1646</v>
      </c>
      <c r="P182" s="4" t="s">
        <v>18</v>
      </c>
      <c r="Q182" s="70" t="s">
        <v>623</v>
      </c>
      <c r="R182" s="4"/>
      <c r="S182" s="13" t="s">
        <v>0</v>
      </c>
      <c r="T182" s="250"/>
    </row>
    <row r="183" spans="1:20" ht="45">
      <c r="A183" s="1">
        <v>2012</v>
      </c>
      <c r="B183" s="1">
        <v>80</v>
      </c>
      <c r="C183" s="34" t="s">
        <v>1086</v>
      </c>
      <c r="D183" s="1" t="s">
        <v>1087</v>
      </c>
      <c r="E183" s="72">
        <f ca="1" t="shared" si="6"/>
        <v>-1090</v>
      </c>
      <c r="F183" s="15" t="str">
        <f t="shared" si="7"/>
        <v>ENCERRADO</v>
      </c>
      <c r="G183" s="34" t="s">
        <v>1090</v>
      </c>
      <c r="H183" s="1" t="s">
        <v>1089</v>
      </c>
      <c r="I183" s="7">
        <v>23660</v>
      </c>
      <c r="J183" s="34" t="s">
        <v>2125</v>
      </c>
      <c r="K183" s="10">
        <v>41100</v>
      </c>
      <c r="L183" s="1">
        <v>30</v>
      </c>
      <c r="M183" s="10">
        <v>41100</v>
      </c>
      <c r="N183" s="10">
        <v>41129</v>
      </c>
      <c r="O183" s="1" t="s">
        <v>1621</v>
      </c>
      <c r="P183" s="1" t="s">
        <v>1647</v>
      </c>
      <c r="Q183" s="1"/>
      <c r="R183" s="1" t="s">
        <v>192</v>
      </c>
      <c r="S183" s="13" t="s">
        <v>949</v>
      </c>
      <c r="T183" s="250"/>
    </row>
    <row r="184" spans="1:20" ht="60">
      <c r="A184" s="1">
        <v>2012</v>
      </c>
      <c r="B184" s="1">
        <v>81</v>
      </c>
      <c r="C184" s="34" t="s">
        <v>1091</v>
      </c>
      <c r="D184" s="20" t="s">
        <v>1092</v>
      </c>
      <c r="E184" s="72">
        <f ca="1" t="shared" si="6"/>
        <v>-1051</v>
      </c>
      <c r="F184" s="15" t="str">
        <f t="shared" si="7"/>
        <v>ENCERRADO</v>
      </c>
      <c r="G184" s="34" t="s">
        <v>1099</v>
      </c>
      <c r="H184" s="1" t="s">
        <v>1093</v>
      </c>
      <c r="I184" s="7">
        <v>30380</v>
      </c>
      <c r="J184" s="34" t="s">
        <v>1100</v>
      </c>
      <c r="K184" s="10">
        <v>41106</v>
      </c>
      <c r="L184" s="1">
        <v>2</v>
      </c>
      <c r="M184" s="10">
        <v>41106</v>
      </c>
      <c r="N184" s="10">
        <v>41168</v>
      </c>
      <c r="O184" s="1" t="s">
        <v>1646</v>
      </c>
      <c r="P184" s="1" t="s">
        <v>599</v>
      </c>
      <c r="Q184" s="1"/>
      <c r="R184" s="1"/>
      <c r="S184" s="13" t="s">
        <v>945</v>
      </c>
      <c r="T184" s="250"/>
    </row>
    <row r="185" spans="1:20" ht="60">
      <c r="A185" s="1">
        <v>2012</v>
      </c>
      <c r="B185" s="1">
        <v>82</v>
      </c>
      <c r="C185" s="34" t="s">
        <v>189</v>
      </c>
      <c r="D185" s="20" t="s">
        <v>839</v>
      </c>
      <c r="E185" s="72">
        <f ca="1" t="shared" si="6"/>
        <v>-714</v>
      </c>
      <c r="F185" s="15" t="str">
        <f t="shared" si="7"/>
        <v>ENCERRADO</v>
      </c>
      <c r="G185" s="41" t="s">
        <v>190</v>
      </c>
      <c r="H185" s="1" t="s">
        <v>188</v>
      </c>
      <c r="I185" s="7">
        <v>189500</v>
      </c>
      <c r="J185" s="34" t="s">
        <v>1464</v>
      </c>
      <c r="K185" s="10">
        <v>41081</v>
      </c>
      <c r="L185" s="19">
        <v>90</v>
      </c>
      <c r="M185" s="10">
        <v>41416</v>
      </c>
      <c r="N185" s="10">
        <v>41505</v>
      </c>
      <c r="O185" s="1" t="s">
        <v>1629</v>
      </c>
      <c r="P185" s="19" t="s">
        <v>452</v>
      </c>
      <c r="Q185" s="19" t="s">
        <v>613</v>
      </c>
      <c r="R185" s="1"/>
      <c r="S185" s="13"/>
      <c r="T185" s="250"/>
    </row>
    <row r="186" spans="1:20" ht="60">
      <c r="A186" s="1">
        <v>2012</v>
      </c>
      <c r="B186" s="1">
        <v>85</v>
      </c>
      <c r="C186" s="34" t="s">
        <v>1306</v>
      </c>
      <c r="D186" s="20" t="s">
        <v>1658</v>
      </c>
      <c r="E186" s="72">
        <f ca="1" t="shared" si="6"/>
        <v>-393</v>
      </c>
      <c r="F186" s="15" t="str">
        <f t="shared" si="7"/>
        <v>ENCERRADO</v>
      </c>
      <c r="G186" s="34" t="s">
        <v>1316</v>
      </c>
      <c r="H186" s="1" t="s">
        <v>1001</v>
      </c>
      <c r="I186" s="7">
        <v>39000</v>
      </c>
      <c r="J186" s="34" t="s">
        <v>1317</v>
      </c>
      <c r="K186" s="10">
        <v>41096</v>
      </c>
      <c r="L186" s="1">
        <v>12</v>
      </c>
      <c r="M186" s="10">
        <v>41462</v>
      </c>
      <c r="N186" s="10">
        <v>41826</v>
      </c>
      <c r="O186" s="1" t="s">
        <v>1629</v>
      </c>
      <c r="P186" s="1" t="s">
        <v>18</v>
      </c>
      <c r="Q186" s="19" t="s">
        <v>623</v>
      </c>
      <c r="R186" s="1"/>
      <c r="S186" s="1" t="s">
        <v>0</v>
      </c>
      <c r="T186" s="250"/>
    </row>
    <row r="187" spans="1:20" ht="60">
      <c r="A187" s="1">
        <v>2012</v>
      </c>
      <c r="B187" s="1">
        <v>90</v>
      </c>
      <c r="C187" s="34" t="s">
        <v>735</v>
      </c>
      <c r="D187" s="1" t="s">
        <v>736</v>
      </c>
      <c r="E187" s="72">
        <f ca="1" t="shared" si="6"/>
        <v>-382</v>
      </c>
      <c r="F187" s="15" t="str">
        <f t="shared" si="7"/>
        <v>ENCERRADO</v>
      </c>
      <c r="G187" s="34" t="s">
        <v>372</v>
      </c>
      <c r="H187" s="1" t="s">
        <v>373</v>
      </c>
      <c r="I187" s="459">
        <v>32580</v>
      </c>
      <c r="J187" s="46" t="s">
        <v>319</v>
      </c>
      <c r="K187" s="10">
        <v>41107</v>
      </c>
      <c r="L187" s="1">
        <v>12</v>
      </c>
      <c r="M187" s="10">
        <v>41473</v>
      </c>
      <c r="N187" s="10">
        <v>41837</v>
      </c>
      <c r="O187" s="1" t="s">
        <v>638</v>
      </c>
      <c r="P187" s="1" t="s">
        <v>1031</v>
      </c>
      <c r="Q187" s="19" t="s">
        <v>623</v>
      </c>
      <c r="R187" s="19" t="s">
        <v>1682</v>
      </c>
      <c r="S187" s="13" t="s">
        <v>790</v>
      </c>
      <c r="T187" s="250"/>
    </row>
    <row r="188" spans="1:20" ht="60.75" thickBot="1">
      <c r="A188" s="1">
        <v>2012</v>
      </c>
      <c r="B188" s="1">
        <v>91</v>
      </c>
      <c r="C188" s="34" t="s">
        <v>374</v>
      </c>
      <c r="D188" s="21" t="s">
        <v>375</v>
      </c>
      <c r="E188" s="72">
        <f ca="1" t="shared" si="6"/>
        <v>-377</v>
      </c>
      <c r="F188" s="15" t="str">
        <f t="shared" si="7"/>
        <v>ENCERRADO</v>
      </c>
      <c r="G188" s="34" t="s">
        <v>200</v>
      </c>
      <c r="H188" s="1" t="s">
        <v>376</v>
      </c>
      <c r="I188" s="459">
        <v>32520</v>
      </c>
      <c r="J188" s="46" t="s">
        <v>319</v>
      </c>
      <c r="K188" s="10">
        <v>41113</v>
      </c>
      <c r="L188" s="1">
        <v>12</v>
      </c>
      <c r="M188" s="10">
        <v>41478</v>
      </c>
      <c r="N188" s="10">
        <v>41842</v>
      </c>
      <c r="O188" s="1" t="s">
        <v>638</v>
      </c>
      <c r="P188" s="20" t="s">
        <v>1315</v>
      </c>
      <c r="Q188" s="19" t="s">
        <v>613</v>
      </c>
      <c r="R188" s="19" t="s">
        <v>1904</v>
      </c>
      <c r="S188" s="13" t="s">
        <v>790</v>
      </c>
      <c r="T188" s="250"/>
    </row>
    <row r="189" spans="1:20" ht="30.75" thickBot="1">
      <c r="A189" s="1">
        <v>2012</v>
      </c>
      <c r="B189" s="1">
        <v>92</v>
      </c>
      <c r="C189" s="34" t="s">
        <v>377</v>
      </c>
      <c r="D189" s="355" t="s">
        <v>690</v>
      </c>
      <c r="E189" s="72">
        <f ca="1" t="shared" si="6"/>
        <v>-734</v>
      </c>
      <c r="F189" s="15" t="str">
        <f t="shared" si="7"/>
        <v>ENCERRADO</v>
      </c>
      <c r="G189" s="34" t="s">
        <v>691</v>
      </c>
      <c r="H189" s="1" t="s">
        <v>1487</v>
      </c>
      <c r="I189" s="1" t="s">
        <v>716</v>
      </c>
      <c r="J189" s="168"/>
      <c r="K189" s="10">
        <v>41120</v>
      </c>
      <c r="L189" s="1">
        <v>12</v>
      </c>
      <c r="M189" s="10">
        <v>41120</v>
      </c>
      <c r="N189" s="10">
        <v>41485</v>
      </c>
      <c r="O189" s="19" t="s">
        <v>1445</v>
      </c>
      <c r="P189" s="19" t="s">
        <v>1445</v>
      </c>
      <c r="Q189" s="1"/>
      <c r="R189" s="1"/>
      <c r="S189" s="13"/>
      <c r="T189" s="250"/>
    </row>
    <row r="190" spans="1:20" ht="45">
      <c r="A190" s="1">
        <v>2012</v>
      </c>
      <c r="B190" s="1">
        <v>93</v>
      </c>
      <c r="C190" s="34" t="s">
        <v>378</v>
      </c>
      <c r="D190" s="392" t="s">
        <v>717</v>
      </c>
      <c r="E190" s="72">
        <f ca="1" t="shared" si="6"/>
        <v>-734</v>
      </c>
      <c r="F190" s="15" t="str">
        <f t="shared" si="7"/>
        <v>ENCERRADO</v>
      </c>
      <c r="G190" s="34" t="s">
        <v>1261</v>
      </c>
      <c r="H190" s="1" t="s">
        <v>1487</v>
      </c>
      <c r="I190" s="1" t="s">
        <v>1262</v>
      </c>
      <c r="J190" s="275"/>
      <c r="K190" s="10">
        <v>41120</v>
      </c>
      <c r="L190" s="1">
        <v>12</v>
      </c>
      <c r="M190" s="10">
        <v>41120</v>
      </c>
      <c r="N190" s="10">
        <v>41485</v>
      </c>
      <c r="O190" s="19" t="s">
        <v>1445</v>
      </c>
      <c r="P190" s="19" t="s">
        <v>387</v>
      </c>
      <c r="Q190" s="1"/>
      <c r="R190" s="1"/>
      <c r="S190" s="13"/>
      <c r="T190" s="250"/>
    </row>
    <row r="191" spans="1:20" ht="60">
      <c r="A191" s="200">
        <v>2012</v>
      </c>
      <c r="B191" s="200">
        <v>94</v>
      </c>
      <c r="C191" s="34" t="s">
        <v>1426</v>
      </c>
      <c r="D191" s="371" t="s">
        <v>1134</v>
      </c>
      <c r="E191" s="72">
        <f ca="1" t="shared" si="6"/>
        <v>-915</v>
      </c>
      <c r="F191" s="15" t="str">
        <f t="shared" si="7"/>
        <v>ENCERRADO</v>
      </c>
      <c r="G191" s="88" t="s">
        <v>354</v>
      </c>
      <c r="H191" s="200" t="s">
        <v>217</v>
      </c>
      <c r="I191" s="78" t="s">
        <v>573</v>
      </c>
      <c r="J191" s="34" t="s">
        <v>779</v>
      </c>
      <c r="K191" s="10">
        <v>41120</v>
      </c>
      <c r="L191" s="1">
        <v>6</v>
      </c>
      <c r="M191" s="10">
        <v>41120</v>
      </c>
      <c r="N191" s="240">
        <v>41304</v>
      </c>
      <c r="O191" s="200" t="s">
        <v>1629</v>
      </c>
      <c r="P191" s="200" t="s">
        <v>702</v>
      </c>
      <c r="Q191" s="200"/>
      <c r="R191" s="200"/>
      <c r="S191" s="13" t="s">
        <v>1</v>
      </c>
      <c r="T191" s="250"/>
    </row>
    <row r="192" spans="1:20" ht="60">
      <c r="A192" s="1">
        <v>2012</v>
      </c>
      <c r="B192" s="1">
        <v>95</v>
      </c>
      <c r="C192" s="34" t="s">
        <v>781</v>
      </c>
      <c r="D192" s="339" t="s">
        <v>1138</v>
      </c>
      <c r="E192" s="72">
        <f ca="1" t="shared" si="6"/>
        <v>-731</v>
      </c>
      <c r="F192" s="15" t="str">
        <f t="shared" si="7"/>
        <v>ENCERRADO</v>
      </c>
      <c r="G192" s="34" t="s">
        <v>1139</v>
      </c>
      <c r="H192" s="1" t="s">
        <v>782</v>
      </c>
      <c r="I192" s="32">
        <v>237000</v>
      </c>
      <c r="J192" s="275" t="s">
        <v>1114</v>
      </c>
      <c r="K192" s="10">
        <v>41123</v>
      </c>
      <c r="L192" s="1">
        <v>12</v>
      </c>
      <c r="M192" s="10">
        <v>41123</v>
      </c>
      <c r="N192" s="11">
        <v>41488</v>
      </c>
      <c r="O192" s="1" t="s">
        <v>638</v>
      </c>
      <c r="P192" s="1" t="s">
        <v>322</v>
      </c>
      <c r="Q192" s="1"/>
      <c r="R192" s="1"/>
      <c r="S192" s="13" t="s">
        <v>950</v>
      </c>
      <c r="T192" s="250"/>
    </row>
    <row r="193" spans="1:20" ht="90.75" thickBot="1">
      <c r="A193" s="1">
        <v>2012</v>
      </c>
      <c r="B193" s="1">
        <v>97</v>
      </c>
      <c r="C193" s="36" t="s">
        <v>618</v>
      </c>
      <c r="D193" s="20" t="s">
        <v>846</v>
      </c>
      <c r="E193" s="72">
        <f ca="1" t="shared" si="6"/>
        <v>-972</v>
      </c>
      <c r="F193" s="15" t="str">
        <f t="shared" si="7"/>
        <v>ENCERRADO</v>
      </c>
      <c r="G193" s="34" t="s">
        <v>1502</v>
      </c>
      <c r="H193" s="1" t="s">
        <v>784</v>
      </c>
      <c r="I193" s="7">
        <v>134201</v>
      </c>
      <c r="J193" s="34" t="s">
        <v>1504</v>
      </c>
      <c r="K193" s="10">
        <v>41122</v>
      </c>
      <c r="L193" s="1">
        <v>60</v>
      </c>
      <c r="M193" s="10">
        <v>41187</v>
      </c>
      <c r="N193" s="10">
        <v>41247</v>
      </c>
      <c r="O193" s="1" t="s">
        <v>1629</v>
      </c>
      <c r="P193" s="1" t="s">
        <v>321</v>
      </c>
      <c r="Q193" s="19" t="s">
        <v>623</v>
      </c>
      <c r="R193" s="1"/>
      <c r="S193" s="13" t="s">
        <v>6</v>
      </c>
      <c r="T193" s="250"/>
    </row>
    <row r="194" spans="1:20" ht="30.75" thickBot="1">
      <c r="A194" s="1">
        <v>2012</v>
      </c>
      <c r="B194" s="1">
        <v>98</v>
      </c>
      <c r="C194" s="34" t="s">
        <v>1049</v>
      </c>
      <c r="D194" s="81" t="s">
        <v>1050</v>
      </c>
      <c r="E194" s="72">
        <f aca="true" ca="1" t="shared" si="8" ref="E194:E257">N194-TODAY()</f>
        <v>-720</v>
      </c>
      <c r="F194" s="15" t="str">
        <f t="shared" si="7"/>
        <v>ENCERRADO</v>
      </c>
      <c r="G194" s="34" t="s">
        <v>201</v>
      </c>
      <c r="H194" s="1" t="s">
        <v>785</v>
      </c>
      <c r="I194" s="460">
        <v>67597.2</v>
      </c>
      <c r="J194" s="475" t="s">
        <v>1503</v>
      </c>
      <c r="K194" s="238">
        <v>41134</v>
      </c>
      <c r="L194" s="1">
        <v>12</v>
      </c>
      <c r="M194" s="10">
        <v>41134</v>
      </c>
      <c r="N194" s="10">
        <v>41499</v>
      </c>
      <c r="O194" s="1" t="s">
        <v>638</v>
      </c>
      <c r="P194" s="1" t="s">
        <v>1031</v>
      </c>
      <c r="Q194" s="1"/>
      <c r="R194" s="1"/>
      <c r="S194" s="13" t="s">
        <v>790</v>
      </c>
      <c r="T194" s="250"/>
    </row>
    <row r="195" spans="1:20" ht="60.75" thickBot="1">
      <c r="A195" s="1">
        <v>2012</v>
      </c>
      <c r="B195" s="1">
        <v>99</v>
      </c>
      <c r="C195" s="320" t="s">
        <v>331</v>
      </c>
      <c r="D195" s="387" t="s">
        <v>332</v>
      </c>
      <c r="E195" s="72">
        <f ca="1" t="shared" si="8"/>
        <v>-868</v>
      </c>
      <c r="F195" s="15" t="str">
        <f t="shared" si="7"/>
        <v>ENCERRADO</v>
      </c>
      <c r="G195" s="95" t="s">
        <v>330</v>
      </c>
      <c r="H195" s="1" t="s">
        <v>786</v>
      </c>
      <c r="I195" s="28">
        <v>102900</v>
      </c>
      <c r="J195" s="233" t="s">
        <v>333</v>
      </c>
      <c r="K195" s="10">
        <v>41227</v>
      </c>
      <c r="L195" s="1" t="s">
        <v>997</v>
      </c>
      <c r="M195" s="10">
        <v>41232</v>
      </c>
      <c r="N195" s="10">
        <v>41351</v>
      </c>
      <c r="O195" s="20" t="s">
        <v>638</v>
      </c>
      <c r="P195" s="20" t="s">
        <v>1031</v>
      </c>
      <c r="Q195" s="1" t="s">
        <v>623</v>
      </c>
      <c r="R195" s="1"/>
      <c r="S195" s="13" t="s">
        <v>790</v>
      </c>
      <c r="T195" s="250"/>
    </row>
    <row r="196" spans="1:20" ht="45.75" thickBot="1">
      <c r="A196" s="1">
        <v>2012</v>
      </c>
      <c r="B196" s="201">
        <v>100</v>
      </c>
      <c r="C196" s="98" t="s">
        <v>336</v>
      </c>
      <c r="D196" s="213" t="s">
        <v>335</v>
      </c>
      <c r="E196" s="72">
        <f ca="1" t="shared" si="8"/>
        <v>-995</v>
      </c>
      <c r="F196" s="15" t="str">
        <f t="shared" si="7"/>
        <v>ENCERRADO</v>
      </c>
      <c r="G196" s="34" t="s">
        <v>1137</v>
      </c>
      <c r="H196" s="1" t="s">
        <v>787</v>
      </c>
      <c r="I196" s="30">
        <v>51249.9</v>
      </c>
      <c r="J196" s="98" t="s">
        <v>337</v>
      </c>
      <c r="K196" s="238">
        <v>41134</v>
      </c>
      <c r="L196" s="1" t="s">
        <v>334</v>
      </c>
      <c r="M196" s="10">
        <v>41134</v>
      </c>
      <c r="N196" s="10">
        <v>41224</v>
      </c>
      <c r="O196" s="1" t="s">
        <v>638</v>
      </c>
      <c r="P196" s="1" t="s">
        <v>1031</v>
      </c>
      <c r="Q196" s="1"/>
      <c r="R196" s="1"/>
      <c r="S196" s="13" t="s">
        <v>790</v>
      </c>
      <c r="T196" s="250"/>
    </row>
    <row r="197" spans="1:20" ht="45.75" thickBot="1">
      <c r="A197" s="1">
        <v>2012</v>
      </c>
      <c r="B197" s="1">
        <v>102</v>
      </c>
      <c r="C197" s="37" t="s">
        <v>1447</v>
      </c>
      <c r="D197" s="1" t="s">
        <v>1448</v>
      </c>
      <c r="E197" s="72">
        <f ca="1" t="shared" si="8"/>
        <v>-992</v>
      </c>
      <c r="F197" s="15" t="str">
        <f t="shared" si="7"/>
        <v>ENCERRADO</v>
      </c>
      <c r="G197" s="33" t="s">
        <v>1449</v>
      </c>
      <c r="H197" s="1" t="s">
        <v>1856</v>
      </c>
      <c r="I197" s="7">
        <v>19980</v>
      </c>
      <c r="J197" s="475" t="s">
        <v>319</v>
      </c>
      <c r="K197" s="10">
        <v>41137</v>
      </c>
      <c r="L197" s="1" t="s">
        <v>334</v>
      </c>
      <c r="M197" s="10">
        <v>41137</v>
      </c>
      <c r="N197" s="10">
        <v>41227</v>
      </c>
      <c r="O197" s="1" t="s">
        <v>638</v>
      </c>
      <c r="P197" s="200" t="s">
        <v>1031</v>
      </c>
      <c r="Q197" s="200"/>
      <c r="R197" s="1"/>
      <c r="S197" s="13" t="s">
        <v>790</v>
      </c>
      <c r="T197" s="250"/>
    </row>
    <row r="198" spans="1:20" ht="75.75" thickBot="1">
      <c r="A198" s="1">
        <v>2012</v>
      </c>
      <c r="B198" s="1">
        <v>103</v>
      </c>
      <c r="C198" s="33" t="s">
        <v>579</v>
      </c>
      <c r="D198" s="20" t="s">
        <v>1063</v>
      </c>
      <c r="E198" s="72">
        <f ca="1" t="shared" si="8"/>
        <v>-42219</v>
      </c>
      <c r="F198" s="15" t="str">
        <f t="shared" si="7"/>
        <v>Falta Data Final</v>
      </c>
      <c r="G198" s="34" t="s">
        <v>1606</v>
      </c>
      <c r="H198" s="20" t="s">
        <v>1064</v>
      </c>
      <c r="I198" s="32">
        <v>374288.16</v>
      </c>
      <c r="J198" s="475" t="s">
        <v>319</v>
      </c>
      <c r="K198" s="1"/>
      <c r="L198" s="1">
        <v>12</v>
      </c>
      <c r="M198" s="1"/>
      <c r="N198" s="1"/>
      <c r="O198" s="201" t="s">
        <v>638</v>
      </c>
      <c r="P198" s="79" t="s">
        <v>321</v>
      </c>
      <c r="Q198" s="1"/>
      <c r="R198" s="502"/>
      <c r="S198" s="13" t="s">
        <v>6</v>
      </c>
      <c r="T198" s="250"/>
    </row>
    <row r="199" spans="1:20" ht="60">
      <c r="A199" s="1">
        <v>2012</v>
      </c>
      <c r="B199" s="1">
        <v>104</v>
      </c>
      <c r="C199" s="34" t="s">
        <v>246</v>
      </c>
      <c r="D199" s="1" t="s">
        <v>247</v>
      </c>
      <c r="E199" s="72">
        <f ca="1" t="shared" si="8"/>
        <v>-981</v>
      </c>
      <c r="F199" s="15" t="str">
        <f t="shared" si="7"/>
        <v>ENCERRADO</v>
      </c>
      <c r="G199" s="34" t="s">
        <v>316</v>
      </c>
      <c r="H199" s="1" t="s">
        <v>317</v>
      </c>
      <c r="I199" s="7">
        <v>79220.64</v>
      </c>
      <c r="J199" s="46" t="s">
        <v>1951</v>
      </c>
      <c r="K199" s="10">
        <v>41177</v>
      </c>
      <c r="L199" s="1" t="s">
        <v>310</v>
      </c>
      <c r="M199" s="10">
        <v>41177</v>
      </c>
      <c r="N199" s="10">
        <v>41238</v>
      </c>
      <c r="O199" s="1" t="s">
        <v>1629</v>
      </c>
      <c r="P199" s="4" t="s">
        <v>599</v>
      </c>
      <c r="Q199" s="4"/>
      <c r="R199" s="1"/>
      <c r="S199" s="13" t="s">
        <v>945</v>
      </c>
      <c r="T199" s="250"/>
    </row>
    <row r="200" spans="1:20" ht="60">
      <c r="A200" s="1">
        <v>2012</v>
      </c>
      <c r="B200" s="1">
        <v>105</v>
      </c>
      <c r="C200" s="34" t="s">
        <v>593</v>
      </c>
      <c r="D200" s="20" t="s">
        <v>580</v>
      </c>
      <c r="E200" s="72">
        <f ca="1" t="shared" si="8"/>
        <v>-682</v>
      </c>
      <c r="F200" s="15" t="str">
        <f t="shared" si="7"/>
        <v>ENCERRADO</v>
      </c>
      <c r="G200" s="34" t="s">
        <v>1061</v>
      </c>
      <c r="H200" s="1" t="s">
        <v>581</v>
      </c>
      <c r="I200" s="32">
        <v>260120</v>
      </c>
      <c r="J200" s="34" t="s">
        <v>1062</v>
      </c>
      <c r="K200" s="10">
        <v>41165</v>
      </c>
      <c r="L200" s="1">
        <v>12</v>
      </c>
      <c r="M200" s="10">
        <v>41172</v>
      </c>
      <c r="N200" s="10">
        <v>41537</v>
      </c>
      <c r="O200" s="20" t="s">
        <v>1629</v>
      </c>
      <c r="P200" s="1" t="s">
        <v>18</v>
      </c>
      <c r="Q200" s="1"/>
      <c r="R200" s="1"/>
      <c r="S200" s="1" t="s">
        <v>0</v>
      </c>
      <c r="T200" s="250"/>
    </row>
    <row r="201" spans="1:20" ht="90">
      <c r="A201" s="1">
        <v>2012</v>
      </c>
      <c r="B201" s="1">
        <v>106</v>
      </c>
      <c r="C201" s="34" t="s">
        <v>1935</v>
      </c>
      <c r="D201" s="1" t="s">
        <v>1934</v>
      </c>
      <c r="E201" s="72">
        <f ca="1" t="shared" si="8"/>
        <v>-508</v>
      </c>
      <c r="F201" s="15" t="str">
        <f t="shared" si="7"/>
        <v>ENCERRADO</v>
      </c>
      <c r="G201" s="34" t="s">
        <v>419</v>
      </c>
      <c r="H201" s="1" t="s">
        <v>420</v>
      </c>
      <c r="I201" s="7">
        <v>46080</v>
      </c>
      <c r="J201" s="34" t="s">
        <v>421</v>
      </c>
      <c r="K201" s="10">
        <v>41165</v>
      </c>
      <c r="L201" s="1">
        <v>18</v>
      </c>
      <c r="M201" s="10">
        <v>41165</v>
      </c>
      <c r="N201" s="10">
        <v>41711</v>
      </c>
      <c r="O201" s="1" t="s">
        <v>685</v>
      </c>
      <c r="P201" s="19" t="s">
        <v>2666</v>
      </c>
      <c r="Q201" s="1"/>
      <c r="R201" s="1" t="s">
        <v>739</v>
      </c>
      <c r="S201" s="1" t="s">
        <v>465</v>
      </c>
      <c r="T201" s="250"/>
    </row>
    <row r="202" spans="1:20" ht="45">
      <c r="A202" s="1">
        <v>2012</v>
      </c>
      <c r="B202" s="1">
        <v>107</v>
      </c>
      <c r="C202" s="34" t="s">
        <v>423</v>
      </c>
      <c r="D202" s="1" t="s">
        <v>422</v>
      </c>
      <c r="E202" s="72">
        <f ca="1" t="shared" si="8"/>
        <v>-397</v>
      </c>
      <c r="F202" s="15" t="str">
        <f t="shared" si="7"/>
        <v>ENCERRADO</v>
      </c>
      <c r="G202" s="95" t="s">
        <v>424</v>
      </c>
      <c r="H202" s="1" t="s">
        <v>425</v>
      </c>
      <c r="I202" s="7">
        <v>43200</v>
      </c>
      <c r="J202" s="34" t="s">
        <v>426</v>
      </c>
      <c r="K202" s="10">
        <v>41498</v>
      </c>
      <c r="L202" s="19">
        <v>10</v>
      </c>
      <c r="M202" s="10">
        <v>41520</v>
      </c>
      <c r="N202" s="10">
        <v>41822</v>
      </c>
      <c r="O202" s="1" t="s">
        <v>1629</v>
      </c>
      <c r="P202" s="1" t="s">
        <v>599</v>
      </c>
      <c r="Q202" s="19" t="s">
        <v>623</v>
      </c>
      <c r="R202" s="19" t="s">
        <v>1681</v>
      </c>
      <c r="S202" s="13" t="s">
        <v>945</v>
      </c>
      <c r="T202" s="250"/>
    </row>
    <row r="203" spans="1:20" ht="45.75" thickBot="1">
      <c r="A203" s="1">
        <v>2012</v>
      </c>
      <c r="B203" s="1">
        <v>108</v>
      </c>
      <c r="C203" s="34" t="s">
        <v>427</v>
      </c>
      <c r="D203" s="208" t="s">
        <v>428</v>
      </c>
      <c r="E203" s="72">
        <f ca="1" t="shared" si="8"/>
        <v>-460</v>
      </c>
      <c r="F203" s="15" t="str">
        <f t="shared" si="7"/>
        <v>ENCERRADO</v>
      </c>
      <c r="G203" s="34" t="s">
        <v>429</v>
      </c>
      <c r="H203" s="1" t="s">
        <v>430</v>
      </c>
      <c r="I203" s="7">
        <v>25000</v>
      </c>
      <c r="J203" s="275" t="s">
        <v>319</v>
      </c>
      <c r="K203" s="10">
        <v>41153</v>
      </c>
      <c r="L203" s="1">
        <v>10</v>
      </c>
      <c r="M203" s="10">
        <v>41456</v>
      </c>
      <c r="N203" s="10">
        <v>41759</v>
      </c>
      <c r="O203" s="1" t="s">
        <v>638</v>
      </c>
      <c r="P203" s="1" t="s">
        <v>1925</v>
      </c>
      <c r="Q203" s="19" t="s">
        <v>623</v>
      </c>
      <c r="R203" s="1"/>
      <c r="S203" s="1" t="s">
        <v>464</v>
      </c>
      <c r="T203" s="250"/>
    </row>
    <row r="204" spans="1:20" ht="30">
      <c r="A204" s="1">
        <v>2012</v>
      </c>
      <c r="B204" s="1">
        <v>109</v>
      </c>
      <c r="C204" s="34" t="s">
        <v>479</v>
      </c>
      <c r="D204" s="4" t="s">
        <v>480</v>
      </c>
      <c r="E204" s="72">
        <f ca="1" t="shared" si="8"/>
        <v>-518</v>
      </c>
      <c r="F204" s="15" t="str">
        <f t="shared" si="7"/>
        <v>ENCERRADO</v>
      </c>
      <c r="G204" s="33" t="s">
        <v>1254</v>
      </c>
      <c r="H204" s="1" t="s">
        <v>1255</v>
      </c>
      <c r="I204" s="7">
        <v>60000</v>
      </c>
      <c r="J204" s="34" t="s">
        <v>1256</v>
      </c>
      <c r="K204" s="10">
        <v>41155</v>
      </c>
      <c r="L204" s="19">
        <v>6</v>
      </c>
      <c r="M204" s="10">
        <v>41521</v>
      </c>
      <c r="N204" s="10">
        <v>41701</v>
      </c>
      <c r="O204" s="1" t="s">
        <v>1629</v>
      </c>
      <c r="P204" s="1" t="s">
        <v>107</v>
      </c>
      <c r="Q204" s="19" t="s">
        <v>623</v>
      </c>
      <c r="R204" s="1"/>
      <c r="S204" s="19" t="s">
        <v>951</v>
      </c>
      <c r="T204" s="250"/>
    </row>
    <row r="205" spans="1:20" ht="90">
      <c r="A205" s="1">
        <v>2012</v>
      </c>
      <c r="B205" s="1">
        <v>110</v>
      </c>
      <c r="C205" s="34" t="s">
        <v>1257</v>
      </c>
      <c r="D205" s="339" t="s">
        <v>1258</v>
      </c>
      <c r="E205" s="72">
        <f ca="1" t="shared" si="8"/>
        <v>-335</v>
      </c>
      <c r="F205" s="15" t="str">
        <f t="shared" si="7"/>
        <v>ENCERRADO</v>
      </c>
      <c r="G205" s="34" t="s">
        <v>903</v>
      </c>
      <c r="H205" s="1" t="s">
        <v>1259</v>
      </c>
      <c r="I205" s="7">
        <v>54000</v>
      </c>
      <c r="J205" s="34" t="s">
        <v>1260</v>
      </c>
      <c r="K205" s="10">
        <v>41155</v>
      </c>
      <c r="L205" s="1">
        <v>12</v>
      </c>
      <c r="M205" s="10">
        <v>41520</v>
      </c>
      <c r="N205" s="10">
        <v>41884</v>
      </c>
      <c r="O205" s="1" t="s">
        <v>1629</v>
      </c>
      <c r="P205" s="1" t="s">
        <v>599</v>
      </c>
      <c r="Q205" s="19" t="s">
        <v>623</v>
      </c>
      <c r="R205" s="19" t="s">
        <v>1699</v>
      </c>
      <c r="S205" s="1" t="s">
        <v>463</v>
      </c>
      <c r="T205" s="250"/>
    </row>
    <row r="206" spans="1:20" ht="45.75" thickBot="1">
      <c r="A206" s="1">
        <v>2012</v>
      </c>
      <c r="B206" s="1">
        <v>111</v>
      </c>
      <c r="C206" s="34" t="s">
        <v>1164</v>
      </c>
      <c r="D206" s="1" t="s">
        <v>1163</v>
      </c>
      <c r="E206" s="72">
        <f ca="1" t="shared" si="8"/>
        <v>-762</v>
      </c>
      <c r="F206" s="15" t="str">
        <f t="shared" si="7"/>
        <v>ENCERRADO</v>
      </c>
      <c r="G206" s="36" t="s">
        <v>1165</v>
      </c>
      <c r="H206" s="1" t="s">
        <v>1166</v>
      </c>
      <c r="I206" s="7">
        <v>225000</v>
      </c>
      <c r="J206" s="33" t="s">
        <v>637</v>
      </c>
      <c r="K206" s="10">
        <v>41248</v>
      </c>
      <c r="L206" s="19" t="s">
        <v>310</v>
      </c>
      <c r="M206" s="10">
        <v>41398</v>
      </c>
      <c r="N206" s="10">
        <v>41457</v>
      </c>
      <c r="O206" s="1" t="s">
        <v>1629</v>
      </c>
      <c r="P206" s="1" t="s">
        <v>107</v>
      </c>
      <c r="Q206" s="19" t="s">
        <v>623</v>
      </c>
      <c r="R206" s="1"/>
      <c r="S206" s="19" t="s">
        <v>951</v>
      </c>
      <c r="T206" s="250"/>
    </row>
    <row r="207" spans="1:20" ht="105.75" thickBot="1">
      <c r="A207" s="1">
        <v>2012</v>
      </c>
      <c r="B207" s="1">
        <v>112</v>
      </c>
      <c r="C207" s="34" t="s">
        <v>1278</v>
      </c>
      <c r="D207" s="1" t="s">
        <v>1971</v>
      </c>
      <c r="E207" s="72">
        <f ca="1" t="shared" si="8"/>
        <v>-328</v>
      </c>
      <c r="F207" s="15" t="str">
        <f t="shared" si="7"/>
        <v>ENCERRADO</v>
      </c>
      <c r="G207" s="37" t="s">
        <v>625</v>
      </c>
      <c r="H207" s="1" t="s">
        <v>626</v>
      </c>
      <c r="I207" s="7">
        <v>76050</v>
      </c>
      <c r="J207" s="34" t="s">
        <v>627</v>
      </c>
      <c r="K207" s="10">
        <v>41165</v>
      </c>
      <c r="L207" s="19" t="s">
        <v>390</v>
      </c>
      <c r="M207" s="10">
        <v>41557</v>
      </c>
      <c r="N207" s="10">
        <v>41891</v>
      </c>
      <c r="O207" s="1" t="s">
        <v>685</v>
      </c>
      <c r="P207" s="19" t="s">
        <v>2666</v>
      </c>
      <c r="Q207" s="19" t="s">
        <v>613</v>
      </c>
      <c r="R207" s="19" t="s">
        <v>389</v>
      </c>
      <c r="S207" s="1" t="s">
        <v>465</v>
      </c>
      <c r="T207" s="250"/>
    </row>
    <row r="208" spans="1:20" ht="105.75" thickBot="1">
      <c r="A208" s="1">
        <v>2012</v>
      </c>
      <c r="B208" s="1">
        <v>113</v>
      </c>
      <c r="C208" s="36" t="s">
        <v>1278</v>
      </c>
      <c r="D208" s="21" t="s">
        <v>1971</v>
      </c>
      <c r="E208" s="72">
        <f ca="1" t="shared" si="8"/>
        <v>-567</v>
      </c>
      <c r="F208" s="15" t="str">
        <f t="shared" si="7"/>
        <v>ENCERRADO</v>
      </c>
      <c r="G208" s="35" t="s">
        <v>629</v>
      </c>
      <c r="H208" s="21" t="s">
        <v>628</v>
      </c>
      <c r="I208" s="7">
        <v>52900</v>
      </c>
      <c r="J208" s="34" t="s">
        <v>630</v>
      </c>
      <c r="K208" s="10">
        <v>41165</v>
      </c>
      <c r="L208" s="1" t="s">
        <v>631</v>
      </c>
      <c r="M208" s="10">
        <v>41165</v>
      </c>
      <c r="N208" s="10">
        <v>41652</v>
      </c>
      <c r="O208" s="1" t="s">
        <v>685</v>
      </c>
      <c r="P208" s="19" t="s">
        <v>2666</v>
      </c>
      <c r="Q208" s="1"/>
      <c r="R208" s="19" t="s">
        <v>882</v>
      </c>
      <c r="S208" s="1" t="s">
        <v>465</v>
      </c>
      <c r="T208" s="250"/>
    </row>
    <row r="209" spans="1:20" ht="105.75" thickBot="1">
      <c r="A209" s="21">
        <v>2012</v>
      </c>
      <c r="B209" s="21">
        <v>114</v>
      </c>
      <c r="C209" s="88" t="s">
        <v>633</v>
      </c>
      <c r="D209" s="355" t="s">
        <v>632</v>
      </c>
      <c r="E209" s="72">
        <f ca="1" t="shared" si="8"/>
        <v>-751</v>
      </c>
      <c r="F209" s="15" t="str">
        <f t="shared" si="7"/>
        <v>ENCERRADO</v>
      </c>
      <c r="G209" s="35" t="s">
        <v>370</v>
      </c>
      <c r="H209" s="451" t="s">
        <v>371</v>
      </c>
      <c r="I209" s="7">
        <v>50100</v>
      </c>
      <c r="J209" s="34" t="s">
        <v>455</v>
      </c>
      <c r="K209" s="10">
        <v>41165</v>
      </c>
      <c r="L209" s="1">
        <v>10</v>
      </c>
      <c r="M209" s="10">
        <v>41165</v>
      </c>
      <c r="N209" s="10">
        <v>41468</v>
      </c>
      <c r="O209" s="1" t="s">
        <v>685</v>
      </c>
      <c r="P209" s="1" t="s">
        <v>1263</v>
      </c>
      <c r="Q209" s="1"/>
      <c r="R209" s="1"/>
      <c r="S209" s="1" t="s">
        <v>465</v>
      </c>
      <c r="T209" s="250"/>
    </row>
    <row r="210" spans="1:20" ht="105">
      <c r="A210" s="4">
        <v>2012</v>
      </c>
      <c r="B210" s="4">
        <v>115</v>
      </c>
      <c r="C210" s="34" t="s">
        <v>1278</v>
      </c>
      <c r="D210" s="4" t="s">
        <v>1971</v>
      </c>
      <c r="E210" s="72">
        <f ca="1" t="shared" si="8"/>
        <v>-873</v>
      </c>
      <c r="F210" s="15" t="str">
        <f t="shared" si="7"/>
        <v>ENCERRADO</v>
      </c>
      <c r="G210" s="34" t="s">
        <v>453</v>
      </c>
      <c r="H210" s="1" t="s">
        <v>454</v>
      </c>
      <c r="I210" s="7">
        <v>25200</v>
      </c>
      <c r="J210" s="33" t="s">
        <v>456</v>
      </c>
      <c r="K210" s="10">
        <v>41165</v>
      </c>
      <c r="L210" s="1">
        <v>6</v>
      </c>
      <c r="M210" s="10">
        <v>41165</v>
      </c>
      <c r="N210" s="10">
        <v>41346</v>
      </c>
      <c r="O210" s="1" t="s">
        <v>685</v>
      </c>
      <c r="P210" s="19" t="s">
        <v>2666</v>
      </c>
      <c r="Q210" s="1"/>
      <c r="R210" s="1" t="s">
        <v>1184</v>
      </c>
      <c r="S210" s="1" t="s">
        <v>465</v>
      </c>
      <c r="T210" s="250"/>
    </row>
    <row r="211" spans="1:20" ht="135">
      <c r="A211" s="1">
        <v>2012</v>
      </c>
      <c r="B211" s="1">
        <v>116</v>
      </c>
      <c r="C211" s="34" t="s">
        <v>639</v>
      </c>
      <c r="D211" s="1" t="s">
        <v>769</v>
      </c>
      <c r="E211" s="72">
        <f ca="1" t="shared" si="8"/>
        <v>-982</v>
      </c>
      <c r="F211" s="15" t="str">
        <f t="shared" si="7"/>
        <v>ENCERRADO</v>
      </c>
      <c r="G211" s="34" t="s">
        <v>262</v>
      </c>
      <c r="H211" s="1" t="s">
        <v>640</v>
      </c>
      <c r="I211" s="7">
        <v>68000</v>
      </c>
      <c r="J211" s="34" t="s">
        <v>431</v>
      </c>
      <c r="K211" s="10">
        <v>41143</v>
      </c>
      <c r="L211" s="1" t="s">
        <v>432</v>
      </c>
      <c r="M211" s="10">
        <v>41178</v>
      </c>
      <c r="N211" s="10">
        <v>41237</v>
      </c>
      <c r="O211" s="1" t="s">
        <v>685</v>
      </c>
      <c r="P211" s="1" t="s">
        <v>1619</v>
      </c>
      <c r="Q211" s="19" t="s">
        <v>623</v>
      </c>
      <c r="R211" s="1"/>
      <c r="S211" s="19" t="s">
        <v>457</v>
      </c>
      <c r="T211" s="250"/>
    </row>
    <row r="212" spans="1:20" ht="45">
      <c r="A212" s="1">
        <v>2012</v>
      </c>
      <c r="B212" s="1">
        <v>117</v>
      </c>
      <c r="C212" s="33" t="s">
        <v>653</v>
      </c>
      <c r="D212" s="1" t="s">
        <v>805</v>
      </c>
      <c r="E212" s="72">
        <f ca="1" t="shared" si="8"/>
        <v>-538</v>
      </c>
      <c r="F212" s="15" t="str">
        <f t="shared" si="7"/>
        <v>ENCERRADO</v>
      </c>
      <c r="G212" s="33" t="s">
        <v>654</v>
      </c>
      <c r="H212" s="1" t="s">
        <v>655</v>
      </c>
      <c r="I212" s="7">
        <v>55675.15</v>
      </c>
      <c r="J212" s="46" t="s">
        <v>656</v>
      </c>
      <c r="K212" s="10">
        <v>41164</v>
      </c>
      <c r="L212" s="19">
        <v>5</v>
      </c>
      <c r="M212" s="10">
        <v>41529</v>
      </c>
      <c r="N212" s="10">
        <v>41681</v>
      </c>
      <c r="O212" s="1" t="s">
        <v>1445</v>
      </c>
      <c r="P212" s="19" t="s">
        <v>106</v>
      </c>
      <c r="Q212" s="19" t="s">
        <v>623</v>
      </c>
      <c r="R212" s="1"/>
      <c r="S212" s="13" t="s">
        <v>657</v>
      </c>
      <c r="T212" s="250"/>
    </row>
    <row r="213" spans="1:20" ht="78.75">
      <c r="A213" s="1">
        <v>2012</v>
      </c>
      <c r="B213" s="1">
        <v>118</v>
      </c>
      <c r="C213" s="34" t="s">
        <v>343</v>
      </c>
      <c r="D213" s="1" t="s">
        <v>340</v>
      </c>
      <c r="E213" s="72">
        <f ca="1" t="shared" si="8"/>
        <v>-733</v>
      </c>
      <c r="F213" s="15" t="str">
        <f t="shared" si="7"/>
        <v>ENCERRADO</v>
      </c>
      <c r="G213" s="303" t="s">
        <v>2646</v>
      </c>
      <c r="H213" s="1" t="s">
        <v>342</v>
      </c>
      <c r="I213" s="7">
        <v>0.5</v>
      </c>
      <c r="J213" s="34"/>
      <c r="K213" s="10">
        <v>41121</v>
      </c>
      <c r="L213" s="1" t="s">
        <v>768</v>
      </c>
      <c r="M213" s="10">
        <v>41121</v>
      </c>
      <c r="N213" s="10">
        <v>41486</v>
      </c>
      <c r="O213" s="1" t="s">
        <v>1445</v>
      </c>
      <c r="P213" s="1" t="s">
        <v>341</v>
      </c>
      <c r="Q213" s="1"/>
      <c r="R213" s="1"/>
      <c r="S213" s="19" t="s">
        <v>341</v>
      </c>
      <c r="T213" s="250"/>
    </row>
    <row r="214" spans="1:20" ht="15">
      <c r="A214" s="1">
        <v>2012</v>
      </c>
      <c r="B214" s="1">
        <v>119</v>
      </c>
      <c r="C214" s="34" t="s">
        <v>1129</v>
      </c>
      <c r="D214" s="1"/>
      <c r="E214" s="72">
        <f ca="1" t="shared" si="8"/>
        <v>-42219</v>
      </c>
      <c r="F214" s="15" t="str">
        <f aca="true" t="shared" si="9" ref="F214:F277">IF(N214="","Falta Data Final",IF(E214&gt;-30,IF(E214&lt;0,"ENCERRANDO","ATIVO"),"ENCERRADO"))</f>
        <v>Falta Data Final</v>
      </c>
      <c r="G214" s="34"/>
      <c r="H214" s="1"/>
      <c r="I214" s="7"/>
      <c r="J214" s="34"/>
      <c r="K214" s="10"/>
      <c r="L214" s="1"/>
      <c r="M214" s="1"/>
      <c r="N214" s="1"/>
      <c r="O214" s="1"/>
      <c r="P214" s="1"/>
      <c r="Q214" s="1"/>
      <c r="R214" s="1"/>
      <c r="S214" s="19"/>
      <c r="T214" s="250"/>
    </row>
    <row r="215" spans="1:20" ht="75.75" thickBot="1">
      <c r="A215" s="1">
        <v>2012</v>
      </c>
      <c r="B215" s="1">
        <v>120</v>
      </c>
      <c r="C215" s="34" t="s">
        <v>1192</v>
      </c>
      <c r="D215" s="20" t="s">
        <v>1172</v>
      </c>
      <c r="E215" s="72">
        <f ca="1" t="shared" si="8"/>
        <v>-844</v>
      </c>
      <c r="F215" s="15" t="str">
        <f t="shared" si="9"/>
        <v>ENCERRADO</v>
      </c>
      <c r="G215" s="33" t="s">
        <v>1190</v>
      </c>
      <c r="H215" s="1" t="s">
        <v>1193</v>
      </c>
      <c r="I215" s="7">
        <v>33184</v>
      </c>
      <c r="J215" s="33" t="s">
        <v>1191</v>
      </c>
      <c r="K215" s="10">
        <v>41270</v>
      </c>
      <c r="L215" s="19" t="s">
        <v>772</v>
      </c>
      <c r="M215" s="10">
        <v>41331</v>
      </c>
      <c r="N215" s="10">
        <v>41375</v>
      </c>
      <c r="O215" s="21" t="s">
        <v>1629</v>
      </c>
      <c r="P215" s="1" t="s">
        <v>599</v>
      </c>
      <c r="Q215" s="1"/>
      <c r="R215" s="1"/>
      <c r="S215" s="19"/>
      <c r="T215" s="250"/>
    </row>
    <row r="216" spans="1:20" ht="90.75" thickBot="1">
      <c r="A216" s="1">
        <v>2012</v>
      </c>
      <c r="B216" s="1">
        <v>121</v>
      </c>
      <c r="C216" s="34" t="s">
        <v>1194</v>
      </c>
      <c r="D216" s="1" t="s">
        <v>1195</v>
      </c>
      <c r="E216" s="72">
        <f ca="1" t="shared" si="8"/>
        <v>-344</v>
      </c>
      <c r="F216" s="15" t="str">
        <f t="shared" si="9"/>
        <v>ENCERRADO</v>
      </c>
      <c r="G216" s="37" t="s">
        <v>1197</v>
      </c>
      <c r="H216" s="1" t="s">
        <v>1196</v>
      </c>
      <c r="I216" s="471">
        <v>39000</v>
      </c>
      <c r="J216" s="34" t="s">
        <v>1627</v>
      </c>
      <c r="K216" s="10">
        <v>41177</v>
      </c>
      <c r="L216" s="1" t="s">
        <v>768</v>
      </c>
      <c r="M216" s="10">
        <v>41542</v>
      </c>
      <c r="N216" s="10">
        <v>41875</v>
      </c>
      <c r="O216" s="339" t="s">
        <v>638</v>
      </c>
      <c r="P216" s="19" t="s">
        <v>2681</v>
      </c>
      <c r="Q216" s="19" t="s">
        <v>613</v>
      </c>
      <c r="R216" s="19" t="s">
        <v>906</v>
      </c>
      <c r="S216" s="19"/>
      <c r="T216" s="250"/>
    </row>
    <row r="217" spans="1:20" ht="95.25" thickBot="1">
      <c r="A217" s="1">
        <v>2012</v>
      </c>
      <c r="B217" s="1">
        <v>122</v>
      </c>
      <c r="C217" s="217" t="s">
        <v>1325</v>
      </c>
      <c r="D217" s="1" t="s">
        <v>180</v>
      </c>
      <c r="E217" s="72">
        <f ca="1" t="shared" si="8"/>
        <v>-313</v>
      </c>
      <c r="F217" s="15" t="str">
        <f t="shared" si="9"/>
        <v>ENCERRADO</v>
      </c>
      <c r="G217" s="90" t="s">
        <v>179</v>
      </c>
      <c r="H217" s="1" t="s">
        <v>181</v>
      </c>
      <c r="I217" s="461">
        <v>38400</v>
      </c>
      <c r="J217" s="34" t="s">
        <v>319</v>
      </c>
      <c r="K217" s="10">
        <v>41177</v>
      </c>
      <c r="L217" s="1">
        <v>12</v>
      </c>
      <c r="M217" s="10">
        <v>41542</v>
      </c>
      <c r="N217" s="10">
        <v>41906</v>
      </c>
      <c r="O217" s="19" t="s">
        <v>638</v>
      </c>
      <c r="P217" s="19" t="s">
        <v>1031</v>
      </c>
      <c r="Q217" s="19" t="s">
        <v>623</v>
      </c>
      <c r="R217" s="1"/>
      <c r="S217" s="19"/>
      <c r="T217" s="250"/>
    </row>
    <row r="218" spans="1:20" ht="48" thickBot="1">
      <c r="A218" s="1">
        <v>2012</v>
      </c>
      <c r="B218" s="1">
        <v>123</v>
      </c>
      <c r="C218" s="42" t="s">
        <v>1321</v>
      </c>
      <c r="D218" s="1" t="s">
        <v>839</v>
      </c>
      <c r="E218" s="72">
        <f ca="1" t="shared" si="8"/>
        <v>-679</v>
      </c>
      <c r="F218" s="15" t="str">
        <f t="shared" si="9"/>
        <v>ENCERRADO</v>
      </c>
      <c r="G218" s="45" t="s">
        <v>1322</v>
      </c>
      <c r="H218" s="1" t="s">
        <v>1323</v>
      </c>
      <c r="I218" s="7">
        <v>861033</v>
      </c>
      <c r="J218" s="36" t="s">
        <v>1324</v>
      </c>
      <c r="K218" s="10">
        <v>41165</v>
      </c>
      <c r="L218" s="1">
        <v>12</v>
      </c>
      <c r="M218" s="10">
        <v>41175</v>
      </c>
      <c r="N218" s="10">
        <v>41540</v>
      </c>
      <c r="O218" s="1" t="s">
        <v>1621</v>
      </c>
      <c r="P218" s="19" t="s">
        <v>1650</v>
      </c>
      <c r="Q218" s="1"/>
      <c r="R218" s="1"/>
      <c r="S218" s="19"/>
      <c r="T218" s="250"/>
    </row>
    <row r="219" spans="1:20" ht="94.5">
      <c r="A219" s="1">
        <v>2012</v>
      </c>
      <c r="B219" s="1">
        <v>124</v>
      </c>
      <c r="C219" s="41" t="s">
        <v>182</v>
      </c>
      <c r="D219" s="1" t="s">
        <v>1092</v>
      </c>
      <c r="E219" s="72">
        <f ca="1" t="shared" si="8"/>
        <v>-961</v>
      </c>
      <c r="F219" s="15" t="str">
        <f t="shared" si="9"/>
        <v>ENCERRADO</v>
      </c>
      <c r="G219" s="41" t="s">
        <v>183</v>
      </c>
      <c r="H219" s="1" t="s">
        <v>184</v>
      </c>
      <c r="I219" s="461">
        <v>24000</v>
      </c>
      <c r="J219" s="38" t="s">
        <v>185</v>
      </c>
      <c r="K219" s="10">
        <v>41211</v>
      </c>
      <c r="L219" s="1">
        <v>45</v>
      </c>
      <c r="M219" s="10">
        <v>41212</v>
      </c>
      <c r="N219" s="10">
        <v>41258</v>
      </c>
      <c r="O219" s="1" t="s">
        <v>1629</v>
      </c>
      <c r="P219" s="1" t="s">
        <v>599</v>
      </c>
      <c r="Q219" s="1"/>
      <c r="R219" s="1"/>
      <c r="S219" s="19"/>
      <c r="T219" s="250"/>
    </row>
    <row r="220" spans="1:20" ht="60">
      <c r="A220" s="1">
        <v>2012</v>
      </c>
      <c r="B220" s="1">
        <v>125</v>
      </c>
      <c r="C220" s="34" t="s">
        <v>1198</v>
      </c>
      <c r="D220" s="1" t="s">
        <v>1565</v>
      </c>
      <c r="E220" s="72">
        <f ca="1" t="shared" si="8"/>
        <v>-927</v>
      </c>
      <c r="F220" s="15" t="str">
        <f t="shared" si="9"/>
        <v>ENCERRADO</v>
      </c>
      <c r="G220" s="34" t="s">
        <v>1199</v>
      </c>
      <c r="H220" s="1" t="s">
        <v>1200</v>
      </c>
      <c r="I220" s="7">
        <v>69300</v>
      </c>
      <c r="J220" s="33" t="s">
        <v>1201</v>
      </c>
      <c r="K220" s="10">
        <v>41200</v>
      </c>
      <c r="L220" s="1">
        <v>120</v>
      </c>
      <c r="M220" s="10">
        <v>41200</v>
      </c>
      <c r="N220" s="10">
        <v>41292</v>
      </c>
      <c r="O220" s="1" t="s">
        <v>1629</v>
      </c>
      <c r="P220" s="19" t="s">
        <v>599</v>
      </c>
      <c r="Q220" s="1"/>
      <c r="R220" s="1"/>
      <c r="S220" s="19"/>
      <c r="T220" s="250"/>
    </row>
    <row r="221" spans="1:20" ht="141.75">
      <c r="A221" s="1">
        <v>2012</v>
      </c>
      <c r="B221" s="1">
        <v>129</v>
      </c>
      <c r="C221" s="41" t="s">
        <v>1441</v>
      </c>
      <c r="D221" s="1" t="s">
        <v>1442</v>
      </c>
      <c r="E221" s="72">
        <f ca="1" t="shared" si="8"/>
        <v>-946</v>
      </c>
      <c r="F221" s="15" t="str">
        <f t="shared" si="9"/>
        <v>ENCERRADO</v>
      </c>
      <c r="G221" s="41" t="s">
        <v>1440</v>
      </c>
      <c r="H221" s="1" t="s">
        <v>1450</v>
      </c>
      <c r="I221" s="7">
        <v>45398</v>
      </c>
      <c r="J221" s="34" t="s">
        <v>1451</v>
      </c>
      <c r="K221" s="10">
        <v>41211</v>
      </c>
      <c r="L221" s="1">
        <v>60</v>
      </c>
      <c r="M221" s="10">
        <v>41212</v>
      </c>
      <c r="N221" s="10">
        <v>41273</v>
      </c>
      <c r="O221" s="1" t="s">
        <v>1629</v>
      </c>
      <c r="P221" s="1" t="s">
        <v>599</v>
      </c>
      <c r="Q221" s="1"/>
      <c r="R221" s="1"/>
      <c r="S221" s="19"/>
      <c r="T221" s="250"/>
    </row>
    <row r="222" spans="1:20" ht="75.75" thickBot="1">
      <c r="A222" s="1">
        <v>2012</v>
      </c>
      <c r="B222" s="1">
        <v>130</v>
      </c>
      <c r="C222" s="34" t="s">
        <v>112</v>
      </c>
      <c r="D222" s="339" t="s">
        <v>1134</v>
      </c>
      <c r="E222" s="72">
        <f ca="1" t="shared" si="8"/>
        <v>-861</v>
      </c>
      <c r="F222" s="15" t="str">
        <f t="shared" si="9"/>
        <v>ENCERRADO</v>
      </c>
      <c r="G222" s="39" t="s">
        <v>113</v>
      </c>
      <c r="H222" s="1" t="s">
        <v>114</v>
      </c>
      <c r="I222" s="29">
        <v>321990.62</v>
      </c>
      <c r="J222" s="102" t="s">
        <v>115</v>
      </c>
      <c r="K222" s="10">
        <v>41262</v>
      </c>
      <c r="L222" s="19">
        <v>30</v>
      </c>
      <c r="M222" s="10">
        <v>41329</v>
      </c>
      <c r="N222" s="10">
        <v>41358</v>
      </c>
      <c r="O222" s="20" t="s">
        <v>1629</v>
      </c>
      <c r="P222" s="19" t="s">
        <v>2680</v>
      </c>
      <c r="Q222" s="19" t="s">
        <v>613</v>
      </c>
      <c r="R222" s="1"/>
      <c r="S222" s="19"/>
      <c r="T222" s="250"/>
    </row>
    <row r="223" spans="1:20" ht="45.75" thickBot="1">
      <c r="A223" s="19">
        <v>2012</v>
      </c>
      <c r="B223" s="1">
        <v>131</v>
      </c>
      <c r="C223" s="34" t="s">
        <v>116</v>
      </c>
      <c r="D223" s="1" t="s">
        <v>1837</v>
      </c>
      <c r="E223" s="72">
        <f ca="1" t="shared" si="8"/>
        <v>-894</v>
      </c>
      <c r="F223" s="15" t="str">
        <f t="shared" si="9"/>
        <v>ENCERRADO</v>
      </c>
      <c r="G223" s="33" t="s">
        <v>1838</v>
      </c>
      <c r="H223" s="1" t="s">
        <v>1839</v>
      </c>
      <c r="I223" s="222">
        <v>280698</v>
      </c>
      <c r="J223" s="495" t="s">
        <v>1840</v>
      </c>
      <c r="K223" s="10">
        <v>41262</v>
      </c>
      <c r="L223" s="1">
        <v>20</v>
      </c>
      <c r="M223" s="10">
        <v>41296</v>
      </c>
      <c r="N223" s="10">
        <v>41325</v>
      </c>
      <c r="O223" s="20" t="s">
        <v>1629</v>
      </c>
      <c r="P223" s="20" t="s">
        <v>2676</v>
      </c>
      <c r="Q223" s="1" t="s">
        <v>623</v>
      </c>
      <c r="R223" s="1"/>
      <c r="S223" s="19"/>
      <c r="T223" s="250"/>
    </row>
    <row r="224" spans="1:20" ht="75">
      <c r="A224" s="1">
        <v>2012</v>
      </c>
      <c r="B224" s="1">
        <v>135</v>
      </c>
      <c r="C224" s="33" t="s">
        <v>1652</v>
      </c>
      <c r="D224" s="1" t="s">
        <v>1653</v>
      </c>
      <c r="E224" s="72">
        <f ca="1" t="shared" si="8"/>
        <v>-641</v>
      </c>
      <c r="F224" s="15" t="str">
        <f t="shared" si="9"/>
        <v>ENCERRADO</v>
      </c>
      <c r="G224" s="34" t="s">
        <v>757</v>
      </c>
      <c r="H224" s="1" t="s">
        <v>758</v>
      </c>
      <c r="I224" s="27">
        <v>1663200</v>
      </c>
      <c r="J224" s="104" t="s">
        <v>759</v>
      </c>
      <c r="K224" s="10">
        <v>41213</v>
      </c>
      <c r="L224" s="1">
        <v>12</v>
      </c>
      <c r="M224" s="10">
        <v>41213</v>
      </c>
      <c r="N224" s="10">
        <v>41578</v>
      </c>
      <c r="O224" s="1" t="s">
        <v>433</v>
      </c>
      <c r="P224" s="1" t="s">
        <v>965</v>
      </c>
      <c r="Q224" s="1"/>
      <c r="R224" s="1"/>
      <c r="S224" s="19"/>
      <c r="T224" s="250"/>
    </row>
    <row r="225" spans="1:20" ht="180">
      <c r="A225" s="1">
        <v>2012</v>
      </c>
      <c r="B225" s="1">
        <v>138</v>
      </c>
      <c r="C225" s="95" t="s">
        <v>1930</v>
      </c>
      <c r="D225" s="18" t="s">
        <v>891</v>
      </c>
      <c r="E225" s="72">
        <f ca="1" t="shared" si="8"/>
        <v>-496</v>
      </c>
      <c r="F225" s="15" t="str">
        <f t="shared" si="9"/>
        <v>ENCERRADO</v>
      </c>
      <c r="G225" s="41" t="s">
        <v>676</v>
      </c>
      <c r="H225" s="20" t="s">
        <v>677</v>
      </c>
      <c r="I225" s="32">
        <v>145680</v>
      </c>
      <c r="J225" s="34" t="s">
        <v>678</v>
      </c>
      <c r="K225" s="10">
        <v>41631</v>
      </c>
      <c r="L225" s="19">
        <v>90</v>
      </c>
      <c r="M225" s="10">
        <v>41634</v>
      </c>
      <c r="N225" s="10">
        <v>41723</v>
      </c>
      <c r="O225" s="20" t="s">
        <v>1621</v>
      </c>
      <c r="P225" s="1" t="s">
        <v>680</v>
      </c>
      <c r="Q225" s="19" t="s">
        <v>613</v>
      </c>
      <c r="R225" s="19" t="s">
        <v>1743</v>
      </c>
      <c r="S225" s="19"/>
      <c r="T225" s="250"/>
    </row>
    <row r="226" spans="1:20" ht="165.75" thickBot="1">
      <c r="A226" s="1">
        <v>2012</v>
      </c>
      <c r="B226" s="1">
        <v>139</v>
      </c>
      <c r="C226" s="95" t="s">
        <v>1930</v>
      </c>
      <c r="D226" s="370" t="s">
        <v>891</v>
      </c>
      <c r="E226" s="72">
        <f ca="1" t="shared" si="8"/>
        <v>-496</v>
      </c>
      <c r="F226" s="15" t="str">
        <f t="shared" si="9"/>
        <v>ENCERRADO</v>
      </c>
      <c r="G226" s="41" t="s">
        <v>679</v>
      </c>
      <c r="H226" s="20" t="s">
        <v>677</v>
      </c>
      <c r="I226" s="32">
        <v>304240</v>
      </c>
      <c r="J226" s="36" t="s">
        <v>681</v>
      </c>
      <c r="K226" s="10">
        <v>41631</v>
      </c>
      <c r="L226" s="19">
        <v>90</v>
      </c>
      <c r="M226" s="10">
        <v>41634</v>
      </c>
      <c r="N226" s="10">
        <v>41723</v>
      </c>
      <c r="O226" s="20" t="s">
        <v>1621</v>
      </c>
      <c r="P226" s="1" t="s">
        <v>680</v>
      </c>
      <c r="Q226" s="19" t="s">
        <v>613</v>
      </c>
      <c r="R226" s="19" t="s">
        <v>1744</v>
      </c>
      <c r="S226" s="19"/>
      <c r="T226" s="250"/>
    </row>
    <row r="227" spans="1:20" ht="165">
      <c r="A227" s="1">
        <v>2012</v>
      </c>
      <c r="B227" s="1">
        <v>140</v>
      </c>
      <c r="C227" s="95" t="s">
        <v>1930</v>
      </c>
      <c r="D227" s="367" t="s">
        <v>891</v>
      </c>
      <c r="E227" s="72">
        <f ca="1" t="shared" si="8"/>
        <v>-496</v>
      </c>
      <c r="F227" s="15" t="str">
        <f t="shared" si="9"/>
        <v>ENCERRADO</v>
      </c>
      <c r="G227" s="42" t="s">
        <v>1186</v>
      </c>
      <c r="H227" s="20" t="s">
        <v>677</v>
      </c>
      <c r="I227" s="32">
        <v>114980</v>
      </c>
      <c r="J227" s="103" t="s">
        <v>682</v>
      </c>
      <c r="K227" s="10">
        <v>41631</v>
      </c>
      <c r="L227" s="19">
        <v>90</v>
      </c>
      <c r="M227" s="10">
        <v>41634</v>
      </c>
      <c r="N227" s="10">
        <v>41723</v>
      </c>
      <c r="O227" s="20" t="s">
        <v>1621</v>
      </c>
      <c r="P227" s="1" t="s">
        <v>680</v>
      </c>
      <c r="Q227" s="19" t="s">
        <v>613</v>
      </c>
      <c r="R227" s="19" t="s">
        <v>1745</v>
      </c>
      <c r="S227" s="19"/>
      <c r="T227" s="250"/>
    </row>
    <row r="228" spans="1:20" ht="47.25">
      <c r="A228" s="1">
        <v>2012</v>
      </c>
      <c r="B228" s="1">
        <v>141</v>
      </c>
      <c r="C228" s="41" t="s">
        <v>1185</v>
      </c>
      <c r="D228" s="204" t="s">
        <v>1442</v>
      </c>
      <c r="E228" s="72">
        <f ca="1" t="shared" si="8"/>
        <v>-242</v>
      </c>
      <c r="F228" s="15" t="str">
        <f t="shared" si="9"/>
        <v>ENCERRADO</v>
      </c>
      <c r="G228" s="41" t="s">
        <v>1187</v>
      </c>
      <c r="H228" s="20" t="s">
        <v>1188</v>
      </c>
      <c r="I228" s="32">
        <v>336620</v>
      </c>
      <c r="J228" s="34" t="s">
        <v>1189</v>
      </c>
      <c r="K228" s="10">
        <v>41599</v>
      </c>
      <c r="L228" s="1">
        <v>12</v>
      </c>
      <c r="M228" s="10">
        <v>41613</v>
      </c>
      <c r="N228" s="10">
        <v>41977</v>
      </c>
      <c r="O228" s="1" t="s">
        <v>1629</v>
      </c>
      <c r="P228" s="1" t="s">
        <v>107</v>
      </c>
      <c r="Q228" s="19" t="s">
        <v>613</v>
      </c>
      <c r="R228" s="19" t="s">
        <v>1716</v>
      </c>
      <c r="S228" s="19"/>
      <c r="T228" s="250"/>
    </row>
    <row r="229" spans="1:20" ht="45">
      <c r="A229" s="1">
        <v>2012</v>
      </c>
      <c r="B229" s="1">
        <v>142</v>
      </c>
      <c r="C229" s="34" t="s">
        <v>536</v>
      </c>
      <c r="D229" s="204" t="s">
        <v>537</v>
      </c>
      <c r="E229" s="72">
        <f ca="1" t="shared" si="8"/>
        <v>-1300</v>
      </c>
      <c r="F229" s="15" t="str">
        <f t="shared" si="9"/>
        <v>ENCERRADO</v>
      </c>
      <c r="G229" s="33" t="s">
        <v>538</v>
      </c>
      <c r="H229" s="20" t="s">
        <v>540</v>
      </c>
      <c r="I229" s="32">
        <v>386341</v>
      </c>
      <c r="J229" s="34" t="s">
        <v>541</v>
      </c>
      <c r="K229" s="10">
        <v>41225</v>
      </c>
      <c r="L229" s="1">
        <v>60</v>
      </c>
      <c r="M229" s="10">
        <v>41225</v>
      </c>
      <c r="N229" s="10">
        <v>40919</v>
      </c>
      <c r="O229" s="1" t="s">
        <v>1629</v>
      </c>
      <c r="P229" s="1" t="s">
        <v>1619</v>
      </c>
      <c r="Q229" s="1"/>
      <c r="R229" s="1"/>
      <c r="S229" s="19"/>
      <c r="T229" s="250"/>
    </row>
    <row r="230" spans="1:20" ht="45">
      <c r="A230" s="1">
        <v>2012</v>
      </c>
      <c r="B230" s="1">
        <v>143</v>
      </c>
      <c r="C230" s="34" t="s">
        <v>536</v>
      </c>
      <c r="D230" s="204" t="s">
        <v>537</v>
      </c>
      <c r="E230" s="72">
        <f ca="1" t="shared" si="8"/>
        <v>-894</v>
      </c>
      <c r="F230" s="15" t="str">
        <f t="shared" si="9"/>
        <v>ENCERRADO</v>
      </c>
      <c r="G230" s="34" t="s">
        <v>539</v>
      </c>
      <c r="H230" s="20" t="s">
        <v>542</v>
      </c>
      <c r="I230" s="32">
        <v>430736</v>
      </c>
      <c r="J230" s="34" t="s">
        <v>541</v>
      </c>
      <c r="K230" s="10">
        <v>41284</v>
      </c>
      <c r="L230" s="1">
        <v>40</v>
      </c>
      <c r="M230" s="10">
        <v>41286</v>
      </c>
      <c r="N230" s="10">
        <v>41325</v>
      </c>
      <c r="O230" s="1" t="s">
        <v>1629</v>
      </c>
      <c r="P230" s="1" t="s">
        <v>1619</v>
      </c>
      <c r="Q230" s="1" t="s">
        <v>623</v>
      </c>
      <c r="R230" s="1"/>
      <c r="S230" s="19"/>
      <c r="T230" s="250"/>
    </row>
    <row r="231" spans="1:20" ht="30">
      <c r="A231" s="1">
        <v>2012</v>
      </c>
      <c r="B231" s="1">
        <v>144</v>
      </c>
      <c r="C231" s="33" t="s">
        <v>1038</v>
      </c>
      <c r="D231" s="204" t="s">
        <v>1039</v>
      </c>
      <c r="E231" s="72">
        <f ca="1" t="shared" si="8"/>
        <v>-747</v>
      </c>
      <c r="F231" s="15" t="str">
        <f t="shared" si="9"/>
        <v>ENCERRADO</v>
      </c>
      <c r="G231" s="33" t="s">
        <v>1040</v>
      </c>
      <c r="H231" s="20" t="s">
        <v>932</v>
      </c>
      <c r="I231" s="32">
        <v>6558</v>
      </c>
      <c r="J231" s="33" t="s">
        <v>1041</v>
      </c>
      <c r="K231" s="10">
        <v>41292</v>
      </c>
      <c r="L231" s="19">
        <v>180</v>
      </c>
      <c r="M231" s="10">
        <v>41293</v>
      </c>
      <c r="N231" s="10">
        <v>41472</v>
      </c>
      <c r="O231" s="1" t="s">
        <v>1621</v>
      </c>
      <c r="P231" s="1" t="s">
        <v>1647</v>
      </c>
      <c r="Q231" s="19" t="s">
        <v>623</v>
      </c>
      <c r="R231" s="1"/>
      <c r="S231" s="19"/>
      <c r="T231" s="250"/>
    </row>
    <row r="232" spans="1:20" ht="30">
      <c r="A232" s="1">
        <v>2012</v>
      </c>
      <c r="B232" s="1">
        <v>145</v>
      </c>
      <c r="C232" s="95" t="s">
        <v>1043</v>
      </c>
      <c r="D232" s="204" t="s">
        <v>1042</v>
      </c>
      <c r="E232" s="72">
        <f ca="1" t="shared" si="8"/>
        <v>-822</v>
      </c>
      <c r="F232" s="15" t="str">
        <f t="shared" si="9"/>
        <v>ENCERRADO</v>
      </c>
      <c r="G232" s="34" t="s">
        <v>1044</v>
      </c>
      <c r="H232" s="20" t="s">
        <v>1045</v>
      </c>
      <c r="I232" s="32">
        <v>17084.82</v>
      </c>
      <c r="J232" s="34" t="s">
        <v>1046</v>
      </c>
      <c r="K232" s="10">
        <v>41270</v>
      </c>
      <c r="L232" s="19">
        <v>90</v>
      </c>
      <c r="M232" s="10">
        <v>41308</v>
      </c>
      <c r="N232" s="10">
        <v>41397</v>
      </c>
      <c r="O232" s="1" t="s">
        <v>1621</v>
      </c>
      <c r="P232" s="19" t="s">
        <v>2678</v>
      </c>
      <c r="Q232" s="19" t="s">
        <v>623</v>
      </c>
      <c r="R232" s="1"/>
      <c r="S232" s="19"/>
      <c r="T232" s="251"/>
    </row>
    <row r="233" spans="1:20" ht="60">
      <c r="A233" s="1">
        <v>2012</v>
      </c>
      <c r="B233" s="1">
        <v>146</v>
      </c>
      <c r="C233" s="34" t="s">
        <v>1047</v>
      </c>
      <c r="D233" s="204" t="s">
        <v>1048</v>
      </c>
      <c r="E233" s="72">
        <f ca="1" t="shared" si="8"/>
        <v>-600</v>
      </c>
      <c r="F233" s="15" t="str">
        <f t="shared" si="9"/>
        <v>ENCERRADO</v>
      </c>
      <c r="G233" s="34" t="s">
        <v>671</v>
      </c>
      <c r="H233" s="20" t="s">
        <v>672</v>
      </c>
      <c r="I233" s="30">
        <v>151735</v>
      </c>
      <c r="J233" s="34" t="s">
        <v>673</v>
      </c>
      <c r="K233" s="10">
        <v>41254</v>
      </c>
      <c r="L233" s="1">
        <v>12</v>
      </c>
      <c r="M233" s="10">
        <v>41254</v>
      </c>
      <c r="N233" s="10">
        <v>41619</v>
      </c>
      <c r="O233" s="1" t="s">
        <v>638</v>
      </c>
      <c r="P233" s="19" t="s">
        <v>2662</v>
      </c>
      <c r="Q233" s="1"/>
      <c r="R233" s="1"/>
      <c r="S233" s="19"/>
      <c r="T233" s="250"/>
    </row>
    <row r="234" spans="1:20" ht="105.75" thickBot="1">
      <c r="A234" s="1">
        <v>2012</v>
      </c>
      <c r="B234" s="1">
        <v>147</v>
      </c>
      <c r="C234" s="39" t="s">
        <v>661</v>
      </c>
      <c r="D234" s="204" t="s">
        <v>2056</v>
      </c>
      <c r="E234" s="72">
        <f ca="1" t="shared" si="8"/>
        <v>-600</v>
      </c>
      <c r="F234" s="15" t="str">
        <f t="shared" si="9"/>
        <v>ENCERRADO</v>
      </c>
      <c r="G234" s="36" t="s">
        <v>662</v>
      </c>
      <c r="H234" s="20" t="s">
        <v>663</v>
      </c>
      <c r="I234" s="31">
        <v>78600</v>
      </c>
      <c r="J234" s="34" t="s">
        <v>1177</v>
      </c>
      <c r="K234" s="10">
        <v>41254</v>
      </c>
      <c r="L234" s="1">
        <v>12</v>
      </c>
      <c r="M234" s="10">
        <v>41254</v>
      </c>
      <c r="N234" s="10">
        <v>41619</v>
      </c>
      <c r="O234" s="1" t="s">
        <v>1621</v>
      </c>
      <c r="P234" s="20" t="s">
        <v>1178</v>
      </c>
      <c r="Q234" s="1"/>
      <c r="R234" s="1"/>
      <c r="S234" s="19"/>
      <c r="T234" s="250"/>
    </row>
    <row r="235" spans="1:20" ht="15.75">
      <c r="A235" s="1">
        <v>2012</v>
      </c>
      <c r="B235" s="1">
        <v>148</v>
      </c>
      <c r="C235" s="39" t="s">
        <v>35</v>
      </c>
      <c r="D235" s="204"/>
      <c r="E235" s="72">
        <f ca="1" t="shared" si="8"/>
        <v>-42219</v>
      </c>
      <c r="F235" s="15" t="str">
        <f t="shared" si="9"/>
        <v>Falta Data Final</v>
      </c>
      <c r="G235" s="42"/>
      <c r="H235" s="20" t="s">
        <v>36</v>
      </c>
      <c r="I235" s="223"/>
      <c r="J235" s="34"/>
      <c r="K235" s="10"/>
      <c r="L235" s="1"/>
      <c r="M235" s="1"/>
      <c r="N235" s="1"/>
      <c r="O235" s="1"/>
      <c r="P235" s="20"/>
      <c r="Q235" s="1"/>
      <c r="R235" s="1"/>
      <c r="S235" s="19"/>
      <c r="T235" s="250"/>
    </row>
    <row r="236" spans="1:20" ht="94.5">
      <c r="A236" s="1">
        <v>2012</v>
      </c>
      <c r="B236" s="1">
        <v>149</v>
      </c>
      <c r="C236" s="45" t="s">
        <v>31</v>
      </c>
      <c r="D236" s="204" t="s">
        <v>37</v>
      </c>
      <c r="E236" s="72">
        <f ca="1" t="shared" si="8"/>
        <v>-625</v>
      </c>
      <c r="F236" s="15" t="str">
        <f t="shared" si="9"/>
        <v>ENCERRADO</v>
      </c>
      <c r="G236" s="303" t="s">
        <v>1289</v>
      </c>
      <c r="H236" s="20" t="s">
        <v>1290</v>
      </c>
      <c r="I236" s="223">
        <v>70000</v>
      </c>
      <c r="J236" s="34" t="s">
        <v>16</v>
      </c>
      <c r="K236" s="10">
        <v>41285</v>
      </c>
      <c r="L236" s="19">
        <v>2</v>
      </c>
      <c r="M236" s="11">
        <v>41534</v>
      </c>
      <c r="N236" s="10">
        <v>41594</v>
      </c>
      <c r="O236" s="1" t="s">
        <v>685</v>
      </c>
      <c r="P236" s="1" t="s">
        <v>1619</v>
      </c>
      <c r="Q236" s="19" t="s">
        <v>613</v>
      </c>
      <c r="R236" s="1"/>
      <c r="S236" s="19" t="s">
        <v>686</v>
      </c>
      <c r="T236" s="250"/>
    </row>
    <row r="237" spans="1:20" ht="95.25" thickBot="1">
      <c r="A237" s="1">
        <v>2012</v>
      </c>
      <c r="B237" s="1">
        <v>150</v>
      </c>
      <c r="C237" s="303" t="s">
        <v>27</v>
      </c>
      <c r="D237" s="207" t="s">
        <v>28</v>
      </c>
      <c r="E237" s="72">
        <f ca="1" t="shared" si="8"/>
        <v>-824</v>
      </c>
      <c r="F237" s="15" t="str">
        <f t="shared" si="9"/>
        <v>ENCERRADO</v>
      </c>
      <c r="G237" s="217" t="s">
        <v>38</v>
      </c>
      <c r="H237" s="71" t="s">
        <v>29</v>
      </c>
      <c r="I237" s="29">
        <v>68118.82</v>
      </c>
      <c r="J237" s="34" t="s">
        <v>30</v>
      </c>
      <c r="K237" s="10">
        <v>41260</v>
      </c>
      <c r="L237" s="19">
        <v>30</v>
      </c>
      <c r="M237" s="10">
        <v>41001</v>
      </c>
      <c r="N237" s="10">
        <v>41395</v>
      </c>
      <c r="O237" s="1" t="s">
        <v>638</v>
      </c>
      <c r="P237" s="1" t="s">
        <v>321</v>
      </c>
      <c r="Q237" s="19" t="s">
        <v>623</v>
      </c>
      <c r="R237" s="19" t="s">
        <v>1868</v>
      </c>
      <c r="S237" s="19"/>
      <c r="T237" s="250"/>
    </row>
    <row r="238" spans="1:20" ht="75.75" thickBot="1">
      <c r="A238" s="1">
        <v>2012</v>
      </c>
      <c r="B238" s="1">
        <v>152</v>
      </c>
      <c r="C238" s="36" t="s">
        <v>641</v>
      </c>
      <c r="D238" s="207" t="s">
        <v>642</v>
      </c>
      <c r="E238" s="72">
        <f ca="1" t="shared" si="8"/>
        <v>-218</v>
      </c>
      <c r="F238" s="15" t="str">
        <f t="shared" si="9"/>
        <v>ENCERRADO</v>
      </c>
      <c r="G238" s="33" t="s">
        <v>643</v>
      </c>
      <c r="H238" s="71" t="s">
        <v>932</v>
      </c>
      <c r="I238" s="222">
        <v>15660.96</v>
      </c>
      <c r="J238" s="34" t="s">
        <v>644</v>
      </c>
      <c r="K238" s="10">
        <v>41636</v>
      </c>
      <c r="L238" s="1">
        <v>30</v>
      </c>
      <c r="M238" s="10">
        <v>41636</v>
      </c>
      <c r="N238" s="10">
        <v>42001</v>
      </c>
      <c r="O238" s="20" t="s">
        <v>1621</v>
      </c>
      <c r="P238" s="339" t="s">
        <v>645</v>
      </c>
      <c r="Q238" s="1"/>
      <c r="R238" s="1"/>
      <c r="S238" s="19"/>
      <c r="T238" s="250"/>
    </row>
    <row r="239" spans="1:20" ht="105">
      <c r="A239" s="1">
        <v>2012</v>
      </c>
      <c r="B239" s="1">
        <v>154</v>
      </c>
      <c r="C239" s="39" t="s">
        <v>498</v>
      </c>
      <c r="D239" s="71" t="s">
        <v>499</v>
      </c>
      <c r="E239" s="72">
        <f ca="1" t="shared" si="8"/>
        <v>-374</v>
      </c>
      <c r="F239" s="15" t="str">
        <f t="shared" si="9"/>
        <v>ENCERRADO</v>
      </c>
      <c r="G239" s="34" t="s">
        <v>77</v>
      </c>
      <c r="H239" s="71" t="s">
        <v>78</v>
      </c>
      <c r="I239" s="84">
        <v>235999</v>
      </c>
      <c r="J239" s="34" t="s">
        <v>77</v>
      </c>
      <c r="K239" s="10">
        <v>41299</v>
      </c>
      <c r="L239" s="1">
        <v>18</v>
      </c>
      <c r="M239" s="10">
        <v>41299</v>
      </c>
      <c r="N239" s="10">
        <v>41845</v>
      </c>
      <c r="O239" s="1" t="s">
        <v>685</v>
      </c>
      <c r="P239" s="34" t="s">
        <v>2656</v>
      </c>
      <c r="Q239" s="46"/>
      <c r="R239" s="46"/>
      <c r="S239" s="19"/>
      <c r="T239" s="250"/>
    </row>
    <row r="240" spans="1:20" ht="75">
      <c r="A240" s="1">
        <v>2012</v>
      </c>
      <c r="B240" s="1">
        <v>155</v>
      </c>
      <c r="C240" s="39" t="s">
        <v>79</v>
      </c>
      <c r="D240" s="71" t="s">
        <v>80</v>
      </c>
      <c r="E240" s="72">
        <f ca="1" t="shared" si="8"/>
        <v>-361</v>
      </c>
      <c r="F240" s="15" t="str">
        <f t="shared" si="9"/>
        <v>ENCERRADO</v>
      </c>
      <c r="G240" s="34" t="s">
        <v>524</v>
      </c>
      <c r="H240" s="71" t="s">
        <v>525</v>
      </c>
      <c r="I240" s="32">
        <v>139000</v>
      </c>
      <c r="J240" s="34" t="s">
        <v>81</v>
      </c>
      <c r="K240" s="10">
        <v>41312</v>
      </c>
      <c r="L240" s="19">
        <v>18</v>
      </c>
      <c r="M240" s="10">
        <v>41312</v>
      </c>
      <c r="N240" s="11">
        <v>41858</v>
      </c>
      <c r="O240" s="1" t="s">
        <v>685</v>
      </c>
      <c r="P240" s="34" t="s">
        <v>1619</v>
      </c>
      <c r="Q240" s="46"/>
      <c r="R240" s="46"/>
      <c r="S240" s="19"/>
      <c r="T240" s="250"/>
    </row>
    <row r="241" spans="1:20" ht="90.75" thickBot="1">
      <c r="A241" s="1">
        <v>2012</v>
      </c>
      <c r="B241" s="1">
        <v>156</v>
      </c>
      <c r="C241" s="39" t="s">
        <v>526</v>
      </c>
      <c r="D241" s="20" t="s">
        <v>527</v>
      </c>
      <c r="E241" s="72">
        <f ca="1" t="shared" si="8"/>
        <v>-744</v>
      </c>
      <c r="F241" s="15" t="str">
        <f t="shared" si="9"/>
        <v>ENCERRADO</v>
      </c>
      <c r="G241" s="34" t="s">
        <v>528</v>
      </c>
      <c r="H241" s="71" t="s">
        <v>529</v>
      </c>
      <c r="I241" s="29">
        <v>793000</v>
      </c>
      <c r="J241" s="34" t="s">
        <v>530</v>
      </c>
      <c r="K241" s="10">
        <v>40917</v>
      </c>
      <c r="L241" s="19">
        <v>60</v>
      </c>
      <c r="M241" s="11">
        <v>41416</v>
      </c>
      <c r="N241" s="11">
        <v>41475</v>
      </c>
      <c r="O241" s="1" t="s">
        <v>1629</v>
      </c>
      <c r="P241" s="20" t="s">
        <v>531</v>
      </c>
      <c r="Q241" s="19" t="s">
        <v>623</v>
      </c>
      <c r="R241" s="19" t="s">
        <v>2124</v>
      </c>
      <c r="S241" s="19"/>
      <c r="T241" s="250"/>
    </row>
    <row r="242" spans="1:20" ht="45.75" thickBot="1">
      <c r="A242" s="1">
        <v>2013</v>
      </c>
      <c r="B242" s="1">
        <v>1</v>
      </c>
      <c r="C242" s="39" t="s">
        <v>1599</v>
      </c>
      <c r="D242" s="71" t="s">
        <v>1174</v>
      </c>
      <c r="E242" s="72">
        <f ca="1" t="shared" si="8"/>
        <v>-524</v>
      </c>
      <c r="F242" s="15" t="str">
        <f t="shared" si="9"/>
        <v>ENCERRADO</v>
      </c>
      <c r="G242" s="34" t="s">
        <v>1600</v>
      </c>
      <c r="H242" s="71" t="s">
        <v>1601</v>
      </c>
      <c r="I242" s="225">
        <v>78000</v>
      </c>
      <c r="J242" s="34" t="s">
        <v>1602</v>
      </c>
      <c r="K242" s="10">
        <v>41330</v>
      </c>
      <c r="L242" s="1">
        <v>12</v>
      </c>
      <c r="M242" s="10">
        <v>41330</v>
      </c>
      <c r="N242" s="10">
        <v>41695</v>
      </c>
      <c r="O242" s="1" t="s">
        <v>638</v>
      </c>
      <c r="P242" s="20" t="s">
        <v>1031</v>
      </c>
      <c r="Q242" s="1"/>
      <c r="R242" s="1"/>
      <c r="S242" s="19"/>
      <c r="T242" s="250"/>
    </row>
    <row r="243" spans="1:20" ht="135">
      <c r="A243" s="1">
        <v>2013</v>
      </c>
      <c r="B243" s="1">
        <v>2</v>
      </c>
      <c r="C243" s="39" t="s">
        <v>1604</v>
      </c>
      <c r="D243" s="71" t="s">
        <v>1603</v>
      </c>
      <c r="E243" s="72">
        <f ca="1" t="shared" si="8"/>
        <v>-578</v>
      </c>
      <c r="F243" s="15" t="str">
        <f t="shared" si="9"/>
        <v>ENCERRADO</v>
      </c>
      <c r="G243" s="33" t="s">
        <v>1529</v>
      </c>
      <c r="H243" s="71" t="s">
        <v>1530</v>
      </c>
      <c r="I243" s="84">
        <v>61800</v>
      </c>
      <c r="J243" s="34" t="s">
        <v>1531</v>
      </c>
      <c r="K243" s="10">
        <v>41276</v>
      </c>
      <c r="L243" s="1">
        <v>12</v>
      </c>
      <c r="M243" s="10">
        <v>41276</v>
      </c>
      <c r="N243" s="10">
        <v>41641</v>
      </c>
      <c r="O243" s="1" t="s">
        <v>1151</v>
      </c>
      <c r="P243" s="20" t="s">
        <v>1625</v>
      </c>
      <c r="Q243" s="1"/>
      <c r="R243" s="1"/>
      <c r="S243" s="19"/>
      <c r="T243" s="250"/>
    </row>
    <row r="244" spans="1:20" ht="90.75" thickBot="1">
      <c r="A244" s="1">
        <v>2013</v>
      </c>
      <c r="B244" s="1">
        <v>4</v>
      </c>
      <c r="C244" s="39" t="s">
        <v>1535</v>
      </c>
      <c r="D244" s="335" t="s">
        <v>1536</v>
      </c>
      <c r="E244" s="72">
        <f ca="1" t="shared" si="8"/>
        <v>-850</v>
      </c>
      <c r="F244" s="15" t="str">
        <f t="shared" si="9"/>
        <v>ENCERRADO</v>
      </c>
      <c r="G244" s="36" t="s">
        <v>1537</v>
      </c>
      <c r="H244" s="71" t="s">
        <v>1538</v>
      </c>
      <c r="I244" s="32">
        <v>53340.27</v>
      </c>
      <c r="J244" s="33" t="s">
        <v>1539</v>
      </c>
      <c r="K244" s="10">
        <v>41306</v>
      </c>
      <c r="L244" s="1">
        <v>60</v>
      </c>
      <c r="M244" s="10">
        <v>41310</v>
      </c>
      <c r="N244" s="10">
        <v>41369</v>
      </c>
      <c r="O244" s="1" t="s">
        <v>1629</v>
      </c>
      <c r="P244" s="34" t="s">
        <v>2676</v>
      </c>
      <c r="Q244" s="1"/>
      <c r="R244" s="19" t="s">
        <v>687</v>
      </c>
      <c r="S244" s="19"/>
      <c r="T244" s="250"/>
    </row>
    <row r="245" spans="1:20" ht="45.75" thickBot="1">
      <c r="A245" s="1">
        <v>2013</v>
      </c>
      <c r="B245" s="1">
        <v>6</v>
      </c>
      <c r="C245" s="39" t="s">
        <v>1070</v>
      </c>
      <c r="D245" s="335" t="s">
        <v>1071</v>
      </c>
      <c r="E245" s="72">
        <f ca="1" t="shared" si="8"/>
        <v>-531</v>
      </c>
      <c r="F245" s="15" t="str">
        <f t="shared" si="9"/>
        <v>ENCERRADO</v>
      </c>
      <c r="G245" s="35" t="s">
        <v>1073</v>
      </c>
      <c r="H245" s="71" t="s">
        <v>1072</v>
      </c>
      <c r="I245" s="27">
        <v>149500</v>
      </c>
      <c r="J245" s="34" t="s">
        <v>1074</v>
      </c>
      <c r="K245" s="10">
        <v>41323</v>
      </c>
      <c r="L245" s="1">
        <v>12</v>
      </c>
      <c r="M245" s="10">
        <v>41323</v>
      </c>
      <c r="N245" s="10">
        <v>41688</v>
      </c>
      <c r="O245" s="1" t="s">
        <v>1445</v>
      </c>
      <c r="P245" s="20" t="s">
        <v>106</v>
      </c>
      <c r="Q245" s="1"/>
      <c r="R245" s="1"/>
      <c r="S245" s="19"/>
      <c r="T245" s="250"/>
    </row>
    <row r="246" spans="1:20" ht="30.75" thickBot="1">
      <c r="A246" s="1">
        <v>2013</v>
      </c>
      <c r="B246" s="1">
        <v>7</v>
      </c>
      <c r="C246" s="319" t="s">
        <v>278</v>
      </c>
      <c r="D246" s="386" t="s">
        <v>279</v>
      </c>
      <c r="E246" s="72">
        <f ca="1" t="shared" si="8"/>
        <v>-699</v>
      </c>
      <c r="F246" s="15" t="str">
        <f t="shared" si="9"/>
        <v>ENCERRADO</v>
      </c>
      <c r="G246" s="319" t="s">
        <v>280</v>
      </c>
      <c r="H246" s="71" t="s">
        <v>281</v>
      </c>
      <c r="I246" s="32">
        <v>63000</v>
      </c>
      <c r="J246" s="36" t="s">
        <v>117</v>
      </c>
      <c r="K246" s="10">
        <v>41386</v>
      </c>
      <c r="L246" s="19">
        <v>45</v>
      </c>
      <c r="M246" s="10">
        <v>41476</v>
      </c>
      <c r="N246" s="10">
        <v>41520</v>
      </c>
      <c r="O246" s="3" t="s">
        <v>638</v>
      </c>
      <c r="P246" s="20" t="s">
        <v>1031</v>
      </c>
      <c r="Q246" s="19" t="s">
        <v>623</v>
      </c>
      <c r="R246" s="1"/>
      <c r="S246" s="19"/>
      <c r="T246" s="250"/>
    </row>
    <row r="247" spans="1:20" ht="75.75" thickBot="1">
      <c r="A247" s="1">
        <v>2013</v>
      </c>
      <c r="B247" s="1">
        <v>8</v>
      </c>
      <c r="C247" s="169" t="s">
        <v>275</v>
      </c>
      <c r="D247" s="210" t="s">
        <v>276</v>
      </c>
      <c r="E247" s="72">
        <f ca="1" t="shared" si="8"/>
        <v>-775</v>
      </c>
      <c r="F247" s="15" t="str">
        <f t="shared" si="9"/>
        <v>ENCERRADO</v>
      </c>
      <c r="G247" s="445" t="s">
        <v>277</v>
      </c>
      <c r="H247" s="39" t="s">
        <v>1731</v>
      </c>
      <c r="I247" s="27">
        <v>98500</v>
      </c>
      <c r="J247" s="35" t="s">
        <v>1627</v>
      </c>
      <c r="K247" s="10">
        <v>41355</v>
      </c>
      <c r="L247" s="19">
        <v>12</v>
      </c>
      <c r="M247" s="10">
        <v>41355</v>
      </c>
      <c r="N247" s="10">
        <v>41444</v>
      </c>
      <c r="O247" s="19" t="s">
        <v>1629</v>
      </c>
      <c r="P247" s="20" t="s">
        <v>107</v>
      </c>
      <c r="Q247" s="1"/>
      <c r="R247" s="1"/>
      <c r="S247" s="19"/>
      <c r="T247" s="250"/>
    </row>
    <row r="248" spans="1:20" ht="105.75" thickBot="1">
      <c r="A248" s="1">
        <v>2013</v>
      </c>
      <c r="B248" s="1">
        <v>9</v>
      </c>
      <c r="C248" s="37" t="s">
        <v>270</v>
      </c>
      <c r="D248" s="338" t="s">
        <v>271</v>
      </c>
      <c r="E248" s="72">
        <f ca="1" t="shared" si="8"/>
        <v>-42219</v>
      </c>
      <c r="F248" s="15" t="str">
        <f t="shared" si="9"/>
        <v>Falta Data Final</v>
      </c>
      <c r="G248" s="418" t="s">
        <v>272</v>
      </c>
      <c r="H248" s="71" t="s">
        <v>273</v>
      </c>
      <c r="I248" s="32">
        <v>24000</v>
      </c>
      <c r="J248" s="33" t="s">
        <v>274</v>
      </c>
      <c r="K248" s="10"/>
      <c r="L248" s="19">
        <v>12</v>
      </c>
      <c r="M248" s="1"/>
      <c r="N248" s="1"/>
      <c r="O248" s="19" t="s">
        <v>1621</v>
      </c>
      <c r="P248" s="20" t="s">
        <v>1650</v>
      </c>
      <c r="Q248" s="1"/>
      <c r="R248" s="19" t="s">
        <v>905</v>
      </c>
      <c r="S248" s="19"/>
      <c r="T248" s="250"/>
    </row>
    <row r="249" spans="1:20" ht="30">
      <c r="A249" s="1">
        <v>2013</v>
      </c>
      <c r="B249" s="1">
        <v>10</v>
      </c>
      <c r="C249" s="39" t="s">
        <v>881</v>
      </c>
      <c r="D249" s="338"/>
      <c r="E249" s="72">
        <f ca="1" t="shared" si="8"/>
        <v>-42219</v>
      </c>
      <c r="F249" s="15" t="str">
        <f t="shared" si="9"/>
        <v>Falta Data Final</v>
      </c>
      <c r="G249" s="39"/>
      <c r="H249" s="71"/>
      <c r="I249" s="32"/>
      <c r="J249" s="34"/>
      <c r="K249" s="10"/>
      <c r="L249" s="1"/>
      <c r="M249" s="1"/>
      <c r="N249" s="1"/>
      <c r="O249" s="1"/>
      <c r="P249" s="20"/>
      <c r="Q249" s="1"/>
      <c r="R249" s="1"/>
      <c r="S249" s="19"/>
      <c r="T249" s="250"/>
    </row>
    <row r="250" spans="1:20" ht="90.75" thickBot="1">
      <c r="A250" s="1">
        <v>2013</v>
      </c>
      <c r="B250" s="1">
        <v>11</v>
      </c>
      <c r="C250" s="34" t="s">
        <v>119</v>
      </c>
      <c r="D250" s="335" t="s">
        <v>120</v>
      </c>
      <c r="E250" s="72">
        <f ca="1" t="shared" si="8"/>
        <v>-738</v>
      </c>
      <c r="F250" s="15" t="str">
        <f t="shared" si="9"/>
        <v>ENCERRADO</v>
      </c>
      <c r="G250" s="34" t="s">
        <v>121</v>
      </c>
      <c r="H250" s="20" t="s">
        <v>122</v>
      </c>
      <c r="I250" s="32">
        <v>93939.36</v>
      </c>
      <c r="J250" s="34" t="s">
        <v>875</v>
      </c>
      <c r="K250" s="10">
        <v>41359</v>
      </c>
      <c r="L250" s="19">
        <v>2</v>
      </c>
      <c r="M250" s="10">
        <v>41421</v>
      </c>
      <c r="N250" s="10">
        <v>41481</v>
      </c>
      <c r="O250" s="19" t="s">
        <v>685</v>
      </c>
      <c r="P250" s="20" t="s">
        <v>686</v>
      </c>
      <c r="Q250" s="19" t="s">
        <v>623</v>
      </c>
      <c r="R250" s="1"/>
      <c r="S250" s="19"/>
      <c r="T250" s="250"/>
    </row>
    <row r="251" spans="1:20" ht="105">
      <c r="A251" s="1">
        <v>2013</v>
      </c>
      <c r="B251" s="1">
        <v>12</v>
      </c>
      <c r="C251" s="34" t="s">
        <v>876</v>
      </c>
      <c r="D251" s="338" t="s">
        <v>877</v>
      </c>
      <c r="E251" s="72">
        <f ca="1" t="shared" si="8"/>
        <v>-664</v>
      </c>
      <c r="F251" s="15" t="str">
        <f t="shared" si="9"/>
        <v>ENCERRADO</v>
      </c>
      <c r="G251" s="34" t="s">
        <v>878</v>
      </c>
      <c r="H251" s="71" t="s">
        <v>879</v>
      </c>
      <c r="I251" s="32">
        <v>247500</v>
      </c>
      <c r="J251" s="34" t="s">
        <v>880</v>
      </c>
      <c r="K251" s="10">
        <v>41374</v>
      </c>
      <c r="L251" s="19">
        <v>30</v>
      </c>
      <c r="M251" s="10">
        <v>41526</v>
      </c>
      <c r="N251" s="10">
        <v>41555</v>
      </c>
      <c r="O251" s="19" t="s">
        <v>638</v>
      </c>
      <c r="P251" s="20" t="s">
        <v>1031</v>
      </c>
      <c r="Q251" s="19" t="s">
        <v>613</v>
      </c>
      <c r="R251" s="1"/>
      <c r="S251" s="19"/>
      <c r="T251" s="250"/>
    </row>
    <row r="252" spans="1:20" ht="30.75" thickBot="1">
      <c r="A252" s="1">
        <v>2013</v>
      </c>
      <c r="B252" s="1">
        <v>13</v>
      </c>
      <c r="C252" s="34" t="s">
        <v>536</v>
      </c>
      <c r="D252" s="18" t="s">
        <v>537</v>
      </c>
      <c r="E252" s="72">
        <f ca="1" t="shared" si="8"/>
        <v>-747</v>
      </c>
      <c r="F252" s="15" t="str">
        <f t="shared" si="9"/>
        <v>ENCERRADO</v>
      </c>
      <c r="G252" s="33" t="s">
        <v>1872</v>
      </c>
      <c r="H252" s="71" t="s">
        <v>1873</v>
      </c>
      <c r="I252" s="27">
        <v>529722.51</v>
      </c>
      <c r="J252" s="36" t="s">
        <v>1874</v>
      </c>
      <c r="K252" s="10">
        <v>41351</v>
      </c>
      <c r="L252" s="19">
        <v>30</v>
      </c>
      <c r="M252" s="10">
        <v>41443</v>
      </c>
      <c r="N252" s="10">
        <v>41472</v>
      </c>
      <c r="O252" s="19" t="s">
        <v>685</v>
      </c>
      <c r="P252" s="20" t="s">
        <v>686</v>
      </c>
      <c r="Q252" s="19" t="s">
        <v>613</v>
      </c>
      <c r="R252" s="1"/>
      <c r="S252" s="19"/>
      <c r="T252" s="251"/>
    </row>
    <row r="253" spans="1:20" ht="45">
      <c r="A253" s="1">
        <v>2013</v>
      </c>
      <c r="B253" s="1">
        <v>16</v>
      </c>
      <c r="C253" s="34" t="s">
        <v>1966</v>
      </c>
      <c r="D253" s="338" t="s">
        <v>1967</v>
      </c>
      <c r="E253" s="72">
        <f ca="1" t="shared" si="8"/>
        <v>-657</v>
      </c>
      <c r="F253" s="15" t="str">
        <f t="shared" si="9"/>
        <v>ENCERRADO</v>
      </c>
      <c r="G253" s="34" t="s">
        <v>1876</v>
      </c>
      <c r="H253" s="71" t="s">
        <v>1877</v>
      </c>
      <c r="I253" s="32">
        <v>9000</v>
      </c>
      <c r="J253" s="38" t="s">
        <v>1878</v>
      </c>
      <c r="K253" s="10">
        <v>41379</v>
      </c>
      <c r="L253" s="19">
        <v>6</v>
      </c>
      <c r="M253" s="10">
        <v>41379</v>
      </c>
      <c r="N253" s="10">
        <v>41562</v>
      </c>
      <c r="O253" s="19" t="s">
        <v>638</v>
      </c>
      <c r="P253" s="34" t="s">
        <v>1879</v>
      </c>
      <c r="Q253" s="1"/>
      <c r="R253" s="1"/>
      <c r="S253" s="19"/>
      <c r="T253" s="251"/>
    </row>
    <row r="254" spans="1:20" ht="120.75" thickBot="1">
      <c r="A254" s="1">
        <v>2013</v>
      </c>
      <c r="B254" s="1">
        <v>17</v>
      </c>
      <c r="C254" s="34" t="s">
        <v>536</v>
      </c>
      <c r="D254" s="338" t="s">
        <v>537</v>
      </c>
      <c r="E254" s="72">
        <f ca="1" t="shared" si="8"/>
        <v>-536</v>
      </c>
      <c r="F254" s="15" t="str">
        <f t="shared" si="9"/>
        <v>ENCERRADO</v>
      </c>
      <c r="G254" s="430" t="s">
        <v>1880</v>
      </c>
      <c r="H254" s="71" t="s">
        <v>1881</v>
      </c>
      <c r="I254" s="32">
        <v>726604.83</v>
      </c>
      <c r="J254" s="494" t="s">
        <v>1882</v>
      </c>
      <c r="K254" s="10">
        <v>41649</v>
      </c>
      <c r="L254" s="19">
        <v>30</v>
      </c>
      <c r="M254" s="10">
        <v>41654</v>
      </c>
      <c r="N254" s="10">
        <v>41683</v>
      </c>
      <c r="O254" s="19" t="s">
        <v>685</v>
      </c>
      <c r="P254" s="20" t="s">
        <v>686</v>
      </c>
      <c r="Q254" s="19" t="s">
        <v>1057</v>
      </c>
      <c r="R254" s="19" t="s">
        <v>1736</v>
      </c>
      <c r="S254" s="19"/>
      <c r="T254" s="250"/>
    </row>
    <row r="255" spans="1:20" ht="78.75">
      <c r="A255" s="1">
        <v>2013</v>
      </c>
      <c r="B255" s="1">
        <v>18</v>
      </c>
      <c r="C255" s="34" t="s">
        <v>1180</v>
      </c>
      <c r="D255" s="18" t="s">
        <v>1179</v>
      </c>
      <c r="E255" s="72">
        <f ca="1" t="shared" si="8"/>
        <v>-91</v>
      </c>
      <c r="F255" s="15" t="str">
        <f t="shared" si="9"/>
        <v>ENCERRADO</v>
      </c>
      <c r="G255" s="89" t="s">
        <v>49</v>
      </c>
      <c r="H255" s="71" t="s">
        <v>1881</v>
      </c>
      <c r="I255" s="32">
        <v>556451.41</v>
      </c>
      <c r="J255" s="257" t="s">
        <v>1882</v>
      </c>
      <c r="K255" s="10">
        <v>41373</v>
      </c>
      <c r="L255" s="19">
        <v>2</v>
      </c>
      <c r="M255" s="10">
        <v>42068</v>
      </c>
      <c r="N255" s="10">
        <v>42128</v>
      </c>
      <c r="O255" s="19" t="s">
        <v>685</v>
      </c>
      <c r="P255" s="20" t="s">
        <v>686</v>
      </c>
      <c r="Q255" s="19" t="s">
        <v>1098</v>
      </c>
      <c r="R255" s="19" t="s">
        <v>2259</v>
      </c>
      <c r="S255" s="19"/>
      <c r="T255" s="251"/>
    </row>
    <row r="256" spans="1:20" ht="60">
      <c r="A256" s="1">
        <v>2013</v>
      </c>
      <c r="B256" s="1">
        <v>19</v>
      </c>
      <c r="C256" s="52" t="s">
        <v>50</v>
      </c>
      <c r="D256" s="338" t="s">
        <v>51</v>
      </c>
      <c r="E256" s="72">
        <f ca="1" t="shared" si="8"/>
        <v>-727</v>
      </c>
      <c r="F256" s="15" t="str">
        <f t="shared" si="9"/>
        <v>ENCERRADO</v>
      </c>
      <c r="G256" s="34" t="s">
        <v>1729</v>
      </c>
      <c r="H256" s="71" t="s">
        <v>52</v>
      </c>
      <c r="I256" s="32">
        <v>498939</v>
      </c>
      <c r="J256" s="52" t="s">
        <v>53</v>
      </c>
      <c r="K256" s="11" t="s">
        <v>1870</v>
      </c>
      <c r="L256" s="19">
        <v>60</v>
      </c>
      <c r="M256" s="10">
        <v>41463</v>
      </c>
      <c r="N256" s="10">
        <v>41492</v>
      </c>
      <c r="O256" s="19" t="s">
        <v>1621</v>
      </c>
      <c r="P256" s="20" t="s">
        <v>60</v>
      </c>
      <c r="Q256" s="19" t="s">
        <v>623</v>
      </c>
      <c r="R256" s="1"/>
      <c r="S256" s="19"/>
      <c r="T256" s="252"/>
    </row>
    <row r="257" spans="1:20" ht="105.75" thickBot="1">
      <c r="A257" s="1">
        <v>2013</v>
      </c>
      <c r="B257" s="1">
        <v>20</v>
      </c>
      <c r="C257" s="52" t="s">
        <v>54</v>
      </c>
      <c r="D257" s="338" t="s">
        <v>55</v>
      </c>
      <c r="E257" s="72">
        <f ca="1" t="shared" si="8"/>
        <v>-709</v>
      </c>
      <c r="F257" s="15" t="str">
        <f t="shared" si="9"/>
        <v>ENCERRADO</v>
      </c>
      <c r="G257" s="52" t="s">
        <v>56</v>
      </c>
      <c r="H257" s="71" t="s">
        <v>52</v>
      </c>
      <c r="I257" s="32" t="s">
        <v>57</v>
      </c>
      <c r="J257" s="234" t="s">
        <v>58</v>
      </c>
      <c r="K257" s="10">
        <v>41381</v>
      </c>
      <c r="L257" s="19" t="s">
        <v>521</v>
      </c>
      <c r="M257" s="10">
        <v>41466</v>
      </c>
      <c r="N257" s="10">
        <v>41510</v>
      </c>
      <c r="O257" s="19" t="s">
        <v>1621</v>
      </c>
      <c r="P257" s="34" t="s">
        <v>59</v>
      </c>
      <c r="Q257" s="1"/>
      <c r="R257" s="1"/>
      <c r="S257" s="19"/>
      <c r="T257" s="251"/>
    </row>
    <row r="258" spans="1:20" ht="45">
      <c r="A258" s="1">
        <v>2013</v>
      </c>
      <c r="B258" s="1">
        <v>21</v>
      </c>
      <c r="C258" s="50" t="s">
        <v>61</v>
      </c>
      <c r="D258" s="338" t="s">
        <v>1975</v>
      </c>
      <c r="E258" s="72">
        <f aca="true" ca="1" t="shared" si="10" ref="E258:E321">N258-TODAY()</f>
        <v>-773</v>
      </c>
      <c r="F258" s="15" t="str">
        <f t="shared" si="9"/>
        <v>ENCERRADO</v>
      </c>
      <c r="G258" s="50" t="s">
        <v>62</v>
      </c>
      <c r="H258" s="71" t="s">
        <v>52</v>
      </c>
      <c r="I258" s="32">
        <v>92820</v>
      </c>
      <c r="J258" s="50" t="s">
        <v>63</v>
      </c>
      <c r="K258" s="10">
        <v>41400</v>
      </c>
      <c r="L258" s="19">
        <v>45</v>
      </c>
      <c r="M258" s="10">
        <v>41400</v>
      </c>
      <c r="N258" s="10">
        <v>41446</v>
      </c>
      <c r="O258" s="19" t="s">
        <v>1621</v>
      </c>
      <c r="P258" s="34" t="s">
        <v>59</v>
      </c>
      <c r="Q258" s="1"/>
      <c r="R258" s="1"/>
      <c r="S258" s="19"/>
      <c r="T258" s="252"/>
    </row>
    <row r="259" spans="1:20" ht="45.75" thickBot="1">
      <c r="A259" s="1">
        <v>2013</v>
      </c>
      <c r="B259" s="1">
        <v>22</v>
      </c>
      <c r="C259" s="52" t="s">
        <v>470</v>
      </c>
      <c r="D259" s="338" t="s">
        <v>64</v>
      </c>
      <c r="E259" s="72">
        <f ca="1" t="shared" si="10"/>
        <v>-486</v>
      </c>
      <c r="F259" s="15" t="str">
        <f t="shared" si="9"/>
        <v>ENCERRADO</v>
      </c>
      <c r="G259" s="52" t="s">
        <v>466</v>
      </c>
      <c r="H259" s="71" t="s">
        <v>467</v>
      </c>
      <c r="I259" s="32">
        <v>80876.58</v>
      </c>
      <c r="J259" s="234" t="s">
        <v>468</v>
      </c>
      <c r="K259" s="10">
        <v>41368</v>
      </c>
      <c r="L259" s="19">
        <v>12</v>
      </c>
      <c r="M259" s="10">
        <v>41368</v>
      </c>
      <c r="N259" s="10">
        <v>41733</v>
      </c>
      <c r="O259" s="19" t="s">
        <v>638</v>
      </c>
      <c r="P259" s="34" t="s">
        <v>469</v>
      </c>
      <c r="Q259" s="19" t="s">
        <v>623</v>
      </c>
      <c r="R259" s="19" t="s">
        <v>2082</v>
      </c>
      <c r="S259" s="19"/>
      <c r="T259" s="251"/>
    </row>
    <row r="260" spans="1:20" ht="60.75" thickBot="1">
      <c r="A260" s="1">
        <v>2013</v>
      </c>
      <c r="B260" s="1">
        <v>23</v>
      </c>
      <c r="C260" s="52" t="s">
        <v>934</v>
      </c>
      <c r="D260" s="338" t="s">
        <v>471</v>
      </c>
      <c r="E260" s="72">
        <f ca="1" t="shared" si="10"/>
        <v>-519</v>
      </c>
      <c r="F260" s="15" t="str">
        <f t="shared" si="9"/>
        <v>ENCERRADO</v>
      </c>
      <c r="G260" s="234" t="s">
        <v>473</v>
      </c>
      <c r="H260" s="71" t="s">
        <v>472</v>
      </c>
      <c r="I260" s="32">
        <v>601684.93</v>
      </c>
      <c r="J260" s="483" t="s">
        <v>474</v>
      </c>
      <c r="K260" s="10">
        <v>41670</v>
      </c>
      <c r="L260" s="19">
        <v>30</v>
      </c>
      <c r="M260" s="11">
        <v>41671</v>
      </c>
      <c r="N260" s="10">
        <v>41700</v>
      </c>
      <c r="O260" s="19" t="s">
        <v>685</v>
      </c>
      <c r="P260" s="34" t="s">
        <v>686</v>
      </c>
      <c r="Q260" s="19" t="s">
        <v>1618</v>
      </c>
      <c r="R260" s="1"/>
      <c r="S260" s="19"/>
      <c r="T260" s="251"/>
    </row>
    <row r="261" spans="1:20" ht="45.75" thickBot="1">
      <c r="A261" s="1">
        <v>2013</v>
      </c>
      <c r="B261" s="1">
        <v>24</v>
      </c>
      <c r="C261" s="234" t="s">
        <v>50</v>
      </c>
      <c r="D261" s="354" t="s">
        <v>51</v>
      </c>
      <c r="E261" s="72">
        <f ca="1" t="shared" si="10"/>
        <v>-667</v>
      </c>
      <c r="F261" s="15" t="str">
        <f t="shared" si="9"/>
        <v>ENCERRADO</v>
      </c>
      <c r="G261" s="413" t="s">
        <v>476</v>
      </c>
      <c r="H261" s="71" t="s">
        <v>52</v>
      </c>
      <c r="I261" s="32">
        <v>149113.55</v>
      </c>
      <c r="J261" s="52" t="s">
        <v>478</v>
      </c>
      <c r="K261" s="11" t="s">
        <v>1869</v>
      </c>
      <c r="L261" s="19">
        <v>60</v>
      </c>
      <c r="M261" s="10">
        <v>41493</v>
      </c>
      <c r="N261" s="10">
        <v>41552</v>
      </c>
      <c r="O261" s="19" t="s">
        <v>1621</v>
      </c>
      <c r="P261" s="34" t="s">
        <v>794</v>
      </c>
      <c r="Q261" s="19" t="s">
        <v>623</v>
      </c>
      <c r="R261" s="1"/>
      <c r="S261" s="19"/>
      <c r="T261" s="251"/>
    </row>
    <row r="262" spans="1:20" ht="45.75" thickBot="1">
      <c r="A262" s="1">
        <v>2013</v>
      </c>
      <c r="B262" s="1">
        <v>25</v>
      </c>
      <c r="C262" s="52" t="s">
        <v>50</v>
      </c>
      <c r="D262" s="354" t="s">
        <v>51</v>
      </c>
      <c r="E262" s="72">
        <f ca="1" t="shared" si="10"/>
        <v>-667</v>
      </c>
      <c r="F262" s="15" t="str">
        <f t="shared" si="9"/>
        <v>ENCERRADO</v>
      </c>
      <c r="G262" s="234" t="s">
        <v>477</v>
      </c>
      <c r="H262" s="71" t="s">
        <v>52</v>
      </c>
      <c r="I262" s="32">
        <v>84447.75</v>
      </c>
      <c r="J262" s="218" t="s">
        <v>478</v>
      </c>
      <c r="K262" s="11" t="s">
        <v>1869</v>
      </c>
      <c r="L262" s="19">
        <v>60</v>
      </c>
      <c r="M262" s="10">
        <v>41493</v>
      </c>
      <c r="N262" s="10">
        <v>41552</v>
      </c>
      <c r="O262" s="19" t="s">
        <v>1621</v>
      </c>
      <c r="P262" s="34" t="s">
        <v>794</v>
      </c>
      <c r="Q262" s="19" t="s">
        <v>623</v>
      </c>
      <c r="R262" s="1"/>
      <c r="S262" s="19"/>
      <c r="T262" s="251"/>
    </row>
    <row r="263" spans="1:20" ht="60.75" thickBot="1">
      <c r="A263" s="1">
        <v>2013</v>
      </c>
      <c r="B263" s="1">
        <v>26</v>
      </c>
      <c r="C263" s="51" t="s">
        <v>2059</v>
      </c>
      <c r="D263" s="338" t="s">
        <v>2060</v>
      </c>
      <c r="E263" s="72">
        <f ca="1" t="shared" si="10"/>
        <v>-688</v>
      </c>
      <c r="F263" s="15" t="str">
        <f t="shared" si="9"/>
        <v>ENCERRADO</v>
      </c>
      <c r="G263" s="414" t="s">
        <v>2061</v>
      </c>
      <c r="H263" s="71" t="s">
        <v>1538</v>
      </c>
      <c r="I263" s="32">
        <v>12000</v>
      </c>
      <c r="J263" s="172" t="s">
        <v>1355</v>
      </c>
      <c r="K263" s="10">
        <v>41408</v>
      </c>
      <c r="L263" s="19">
        <v>4</v>
      </c>
      <c r="M263" s="10">
        <v>41408</v>
      </c>
      <c r="N263" s="10">
        <v>41531</v>
      </c>
      <c r="O263" s="19" t="s">
        <v>638</v>
      </c>
      <c r="P263" s="20" t="s">
        <v>321</v>
      </c>
      <c r="Q263" s="1"/>
      <c r="R263" s="1"/>
      <c r="S263" s="19"/>
      <c r="T263" s="252"/>
    </row>
    <row r="264" spans="1:20" ht="60">
      <c r="A264" s="1">
        <v>2013</v>
      </c>
      <c r="B264" s="1">
        <v>28</v>
      </c>
      <c r="C264" s="51" t="s">
        <v>1361</v>
      </c>
      <c r="D264" s="338" t="s">
        <v>537</v>
      </c>
      <c r="E264" s="72">
        <f ca="1" t="shared" si="10"/>
        <v>-759</v>
      </c>
      <c r="F264" s="15" t="str">
        <f t="shared" si="9"/>
        <v>ENCERRADO</v>
      </c>
      <c r="G264" s="431" t="s">
        <v>1362</v>
      </c>
      <c r="H264" s="71" t="s">
        <v>1363</v>
      </c>
      <c r="I264" s="32">
        <v>124307</v>
      </c>
      <c r="J264" s="51" t="s">
        <v>1364</v>
      </c>
      <c r="K264" s="10">
        <v>41369</v>
      </c>
      <c r="L264" s="19">
        <v>3</v>
      </c>
      <c r="M264" s="10">
        <v>41369</v>
      </c>
      <c r="N264" s="11">
        <v>41460</v>
      </c>
      <c r="O264" s="19" t="s">
        <v>1629</v>
      </c>
      <c r="P264" s="20" t="s">
        <v>107</v>
      </c>
      <c r="Q264" s="1"/>
      <c r="R264" s="1"/>
      <c r="S264" s="19"/>
      <c r="T264" s="250"/>
    </row>
    <row r="265" spans="1:20" ht="75">
      <c r="A265" s="1">
        <v>2013</v>
      </c>
      <c r="B265" s="1">
        <v>30</v>
      </c>
      <c r="C265" s="304" t="s">
        <v>1370</v>
      </c>
      <c r="D265" s="338" t="s">
        <v>829</v>
      </c>
      <c r="E265" s="72">
        <f ca="1" t="shared" si="10"/>
        <v>-661</v>
      </c>
      <c r="F265" s="15" t="str">
        <f t="shared" si="9"/>
        <v>ENCERRADO</v>
      </c>
      <c r="G265" s="51" t="s">
        <v>1371</v>
      </c>
      <c r="H265" s="71" t="s">
        <v>1372</v>
      </c>
      <c r="I265" s="32">
        <v>15000</v>
      </c>
      <c r="J265" s="34" t="s">
        <v>1373</v>
      </c>
      <c r="K265" s="10">
        <v>41375</v>
      </c>
      <c r="L265" s="19">
        <v>6</v>
      </c>
      <c r="M265" s="11">
        <v>41375</v>
      </c>
      <c r="N265" s="11">
        <v>41558</v>
      </c>
      <c r="O265" s="19" t="s">
        <v>1629</v>
      </c>
      <c r="P265" s="20" t="s">
        <v>599</v>
      </c>
      <c r="Q265" s="1"/>
      <c r="R265" s="1"/>
      <c r="S265" s="19"/>
      <c r="T265" s="252"/>
    </row>
    <row r="266" spans="1:20" ht="75">
      <c r="A266" s="1">
        <v>2013</v>
      </c>
      <c r="B266" s="1">
        <v>31</v>
      </c>
      <c r="C266" s="51" t="s">
        <v>1374</v>
      </c>
      <c r="D266" s="338" t="s">
        <v>504</v>
      </c>
      <c r="E266" s="72">
        <f ca="1" t="shared" si="10"/>
        <v>-661</v>
      </c>
      <c r="F266" s="15" t="str">
        <f t="shared" si="9"/>
        <v>ENCERRADO</v>
      </c>
      <c r="G266" s="431" t="s">
        <v>1371</v>
      </c>
      <c r="H266" s="71" t="s">
        <v>505</v>
      </c>
      <c r="I266" s="32">
        <v>15000</v>
      </c>
      <c r="J266" s="34" t="s">
        <v>319</v>
      </c>
      <c r="K266" s="10">
        <v>41375</v>
      </c>
      <c r="L266" s="19">
        <v>6</v>
      </c>
      <c r="M266" s="11">
        <v>41375</v>
      </c>
      <c r="N266" s="11">
        <v>41558</v>
      </c>
      <c r="O266" s="19" t="s">
        <v>1629</v>
      </c>
      <c r="P266" s="20" t="s">
        <v>599</v>
      </c>
      <c r="Q266" s="1"/>
      <c r="R266" s="1"/>
      <c r="S266" s="19"/>
      <c r="T266" s="252"/>
    </row>
    <row r="267" spans="1:20" ht="75">
      <c r="A267" s="1">
        <v>2013</v>
      </c>
      <c r="B267" s="1">
        <v>32</v>
      </c>
      <c r="C267" s="51" t="s">
        <v>1375</v>
      </c>
      <c r="D267" s="18" t="s">
        <v>506</v>
      </c>
      <c r="E267" s="72">
        <f ca="1" t="shared" si="10"/>
        <v>-691</v>
      </c>
      <c r="F267" s="15" t="str">
        <f t="shared" si="9"/>
        <v>ENCERRADO</v>
      </c>
      <c r="G267" s="51" t="s">
        <v>1371</v>
      </c>
      <c r="H267" s="71" t="s">
        <v>507</v>
      </c>
      <c r="I267" s="32">
        <v>15000</v>
      </c>
      <c r="J267" s="34"/>
      <c r="K267" s="10">
        <v>41375</v>
      </c>
      <c r="L267" s="11" t="s">
        <v>780</v>
      </c>
      <c r="M267" s="10">
        <v>41375</v>
      </c>
      <c r="N267" s="10">
        <v>41528</v>
      </c>
      <c r="O267" s="19" t="s">
        <v>1629</v>
      </c>
      <c r="P267" s="20" t="s">
        <v>599</v>
      </c>
      <c r="Q267" s="1"/>
      <c r="R267" s="1"/>
      <c r="S267" s="19"/>
      <c r="T267" s="252"/>
    </row>
    <row r="268" spans="1:20" ht="60">
      <c r="A268" s="1">
        <v>2013</v>
      </c>
      <c r="B268" s="1">
        <v>33</v>
      </c>
      <c r="C268" s="34" t="s">
        <v>508</v>
      </c>
      <c r="D268" s="338" t="s">
        <v>509</v>
      </c>
      <c r="E268" s="72">
        <f ca="1" t="shared" si="10"/>
        <v>-94</v>
      </c>
      <c r="F268" s="15" t="str">
        <f t="shared" si="9"/>
        <v>ENCERRADO</v>
      </c>
      <c r="G268" s="33" t="s">
        <v>510</v>
      </c>
      <c r="H268" s="71" t="s">
        <v>511</v>
      </c>
      <c r="I268" s="32">
        <v>224582.91</v>
      </c>
      <c r="J268" s="39" t="s">
        <v>1627</v>
      </c>
      <c r="K268" s="10">
        <v>41743</v>
      </c>
      <c r="L268" s="19" t="s">
        <v>768</v>
      </c>
      <c r="M268" s="10">
        <v>41761</v>
      </c>
      <c r="N268" s="10">
        <v>42125</v>
      </c>
      <c r="O268" s="19" t="s">
        <v>1151</v>
      </c>
      <c r="P268" s="34" t="s">
        <v>2684</v>
      </c>
      <c r="Q268" s="19" t="s">
        <v>623</v>
      </c>
      <c r="R268" s="1"/>
      <c r="S268" s="19"/>
      <c r="T268" s="252"/>
    </row>
    <row r="269" spans="1:20" ht="90">
      <c r="A269" s="1">
        <v>2013</v>
      </c>
      <c r="B269" s="1">
        <v>34</v>
      </c>
      <c r="C269" s="33" t="s">
        <v>925</v>
      </c>
      <c r="D269" s="338" t="s">
        <v>592</v>
      </c>
      <c r="E269" s="72">
        <f ca="1" t="shared" si="10"/>
        <v>-260</v>
      </c>
      <c r="F269" s="15" t="str">
        <f t="shared" si="9"/>
        <v>ENCERRADO</v>
      </c>
      <c r="G269" s="409" t="s">
        <v>512</v>
      </c>
      <c r="H269" s="71" t="s">
        <v>513</v>
      </c>
      <c r="I269" s="32">
        <v>485000</v>
      </c>
      <c r="J269" s="51" t="s">
        <v>514</v>
      </c>
      <c r="K269" s="10">
        <v>41866</v>
      </c>
      <c r="L269" s="19" t="s">
        <v>1182</v>
      </c>
      <c r="M269" s="10">
        <v>41868</v>
      </c>
      <c r="N269" s="10">
        <v>41959</v>
      </c>
      <c r="O269" s="19" t="s">
        <v>685</v>
      </c>
      <c r="P269" s="34" t="s">
        <v>1619</v>
      </c>
      <c r="Q269" s="19" t="s">
        <v>1057</v>
      </c>
      <c r="R269" s="1"/>
      <c r="S269" s="19"/>
      <c r="T269" s="252"/>
    </row>
    <row r="270" spans="1:20" ht="66">
      <c r="A270" s="1">
        <v>2013</v>
      </c>
      <c r="B270" s="1">
        <v>36</v>
      </c>
      <c r="C270" s="53" t="s">
        <v>1580</v>
      </c>
      <c r="D270" s="338" t="s">
        <v>859</v>
      </c>
      <c r="E270" s="72">
        <f ca="1" t="shared" si="10"/>
        <v>-633</v>
      </c>
      <c r="F270" s="15" t="str">
        <f t="shared" si="9"/>
        <v>ENCERRADO</v>
      </c>
      <c r="G270" s="53" t="s">
        <v>1582</v>
      </c>
      <c r="H270" s="71" t="s">
        <v>1581</v>
      </c>
      <c r="I270" s="32">
        <v>80612</v>
      </c>
      <c r="J270" s="53" t="s">
        <v>1588</v>
      </c>
      <c r="K270" s="10">
        <v>41402</v>
      </c>
      <c r="L270" s="19" t="s">
        <v>780</v>
      </c>
      <c r="M270" s="10">
        <v>41402</v>
      </c>
      <c r="N270" s="10">
        <v>41586</v>
      </c>
      <c r="O270" s="19" t="s">
        <v>638</v>
      </c>
      <c r="P270" s="34" t="s">
        <v>515</v>
      </c>
      <c r="Q270" s="1"/>
      <c r="R270" s="1"/>
      <c r="S270" s="19"/>
      <c r="T270" s="252"/>
    </row>
    <row r="271" spans="1:20" ht="49.5">
      <c r="A271" s="1">
        <v>2013</v>
      </c>
      <c r="B271" s="1">
        <v>37</v>
      </c>
      <c r="C271" s="53" t="s">
        <v>1583</v>
      </c>
      <c r="D271" s="338" t="s">
        <v>1584</v>
      </c>
      <c r="E271" s="72">
        <f ca="1" t="shared" si="10"/>
        <v>-610</v>
      </c>
      <c r="F271" s="15" t="str">
        <f t="shared" si="9"/>
        <v>ENCERRADO</v>
      </c>
      <c r="G271" s="53" t="s">
        <v>1586</v>
      </c>
      <c r="H271" s="71" t="s">
        <v>1585</v>
      </c>
      <c r="I271" s="32">
        <v>51000</v>
      </c>
      <c r="J271" s="480" t="s">
        <v>1587</v>
      </c>
      <c r="K271" s="10">
        <v>41549</v>
      </c>
      <c r="L271" s="19" t="s">
        <v>310</v>
      </c>
      <c r="M271" s="10">
        <v>41550</v>
      </c>
      <c r="N271" s="10">
        <v>41609</v>
      </c>
      <c r="O271" s="19" t="s">
        <v>638</v>
      </c>
      <c r="P271" s="34" t="s">
        <v>1589</v>
      </c>
      <c r="Q271" s="19" t="s">
        <v>613</v>
      </c>
      <c r="R271" s="1"/>
      <c r="S271" s="19"/>
      <c r="T271" s="252"/>
    </row>
    <row r="272" spans="1:20" ht="105">
      <c r="A272" s="1">
        <v>2013</v>
      </c>
      <c r="B272" s="1">
        <v>38</v>
      </c>
      <c r="C272" s="34" t="s">
        <v>1592</v>
      </c>
      <c r="D272" s="338" t="s">
        <v>1593</v>
      </c>
      <c r="E272" s="72">
        <f ca="1" t="shared" si="10"/>
        <v>-614</v>
      </c>
      <c r="F272" s="15" t="str">
        <f t="shared" si="9"/>
        <v>ENCERRADO</v>
      </c>
      <c r="G272" s="54" t="s">
        <v>1594</v>
      </c>
      <c r="H272" s="71" t="s">
        <v>1595</v>
      </c>
      <c r="I272" s="32">
        <v>13020</v>
      </c>
      <c r="J272" s="497" t="s">
        <v>1596</v>
      </c>
      <c r="K272" s="10">
        <v>41421</v>
      </c>
      <c r="L272" s="19" t="s">
        <v>780</v>
      </c>
      <c r="M272" s="10">
        <v>41421</v>
      </c>
      <c r="N272" s="10">
        <v>41605</v>
      </c>
      <c r="O272" s="19" t="s">
        <v>685</v>
      </c>
      <c r="P272" s="34" t="s">
        <v>2656</v>
      </c>
      <c r="Q272" s="1"/>
      <c r="R272" s="1"/>
      <c r="S272" s="19"/>
      <c r="T272" s="252"/>
    </row>
    <row r="273" spans="1:20" ht="135">
      <c r="A273" s="1">
        <v>2013</v>
      </c>
      <c r="B273" s="1">
        <v>39</v>
      </c>
      <c r="C273" s="54" t="s">
        <v>1597</v>
      </c>
      <c r="D273" s="338" t="s">
        <v>1598</v>
      </c>
      <c r="E273" s="72">
        <f ca="1" t="shared" si="10"/>
        <v>-614</v>
      </c>
      <c r="F273" s="15" t="str">
        <f t="shared" si="9"/>
        <v>ENCERRADO</v>
      </c>
      <c r="G273" s="437" t="s">
        <v>1860</v>
      </c>
      <c r="H273" s="71" t="s">
        <v>1861</v>
      </c>
      <c r="I273" s="32">
        <v>79800</v>
      </c>
      <c r="J273" s="20" t="s">
        <v>1862</v>
      </c>
      <c r="K273" s="10">
        <v>41421</v>
      </c>
      <c r="L273" s="19" t="s">
        <v>118</v>
      </c>
      <c r="M273" s="11">
        <v>41421</v>
      </c>
      <c r="N273" s="11">
        <v>41605</v>
      </c>
      <c r="O273" s="19" t="s">
        <v>1629</v>
      </c>
      <c r="P273" s="20" t="s">
        <v>599</v>
      </c>
      <c r="Q273" s="19" t="s">
        <v>623</v>
      </c>
      <c r="R273" s="19" t="s">
        <v>1892</v>
      </c>
      <c r="S273" s="19"/>
      <c r="T273" s="252"/>
    </row>
    <row r="274" spans="1:20" ht="45.75" thickBot="1">
      <c r="A274" s="1">
        <v>2013</v>
      </c>
      <c r="B274" s="1">
        <v>40</v>
      </c>
      <c r="C274" s="296" t="s">
        <v>1286</v>
      </c>
      <c r="D274" s="338" t="s">
        <v>1864</v>
      </c>
      <c r="E274" s="72">
        <f ca="1" t="shared" si="10"/>
        <v>-266</v>
      </c>
      <c r="F274" s="15" t="str">
        <f t="shared" si="9"/>
        <v>ENCERRADO</v>
      </c>
      <c r="G274" s="420" t="s">
        <v>1863</v>
      </c>
      <c r="H274" s="71" t="s">
        <v>1865</v>
      </c>
      <c r="I274" s="27">
        <v>105000</v>
      </c>
      <c r="J274" s="488" t="s">
        <v>1862</v>
      </c>
      <c r="K274" s="10">
        <v>41768</v>
      </c>
      <c r="L274" s="19" t="s">
        <v>780</v>
      </c>
      <c r="M274" s="10">
        <v>41770</v>
      </c>
      <c r="N274" s="10">
        <v>41953</v>
      </c>
      <c r="O274" s="19" t="s">
        <v>685</v>
      </c>
      <c r="P274" s="20" t="s">
        <v>1619</v>
      </c>
      <c r="Q274" s="19" t="s">
        <v>1057</v>
      </c>
      <c r="R274" s="19" t="s">
        <v>2024</v>
      </c>
      <c r="S274" s="19"/>
      <c r="T274" s="252"/>
    </row>
    <row r="275" spans="1:20" ht="48.75" thickBot="1" thickTop="1">
      <c r="A275" s="1">
        <v>2013</v>
      </c>
      <c r="B275" s="1">
        <v>41</v>
      </c>
      <c r="C275" s="297" t="s">
        <v>1286</v>
      </c>
      <c r="D275" s="338" t="s">
        <v>1864</v>
      </c>
      <c r="E275" s="72">
        <f ca="1" t="shared" si="10"/>
        <v>-266</v>
      </c>
      <c r="F275" s="15" t="str">
        <f t="shared" si="9"/>
        <v>ENCERRADO</v>
      </c>
      <c r="G275" s="421" t="s">
        <v>1866</v>
      </c>
      <c r="H275" s="71" t="s">
        <v>1867</v>
      </c>
      <c r="I275" s="32">
        <v>140000</v>
      </c>
      <c r="J275" s="488" t="s">
        <v>1862</v>
      </c>
      <c r="K275" s="10">
        <v>41768</v>
      </c>
      <c r="L275" s="19" t="s">
        <v>780</v>
      </c>
      <c r="M275" s="10">
        <v>41770</v>
      </c>
      <c r="N275" s="10">
        <v>41953</v>
      </c>
      <c r="O275" s="19" t="s">
        <v>685</v>
      </c>
      <c r="P275" s="20" t="s">
        <v>1619</v>
      </c>
      <c r="Q275" s="19" t="s">
        <v>1161</v>
      </c>
      <c r="R275" s="1" t="s">
        <v>2055</v>
      </c>
      <c r="S275" s="19"/>
      <c r="T275" s="252"/>
    </row>
    <row r="276" spans="1:20" ht="61.5" thickBot="1" thickTop="1">
      <c r="A276" s="1">
        <v>2013</v>
      </c>
      <c r="B276" s="1">
        <v>42</v>
      </c>
      <c r="C276" s="298" t="s">
        <v>724</v>
      </c>
      <c r="D276" s="338" t="s">
        <v>723</v>
      </c>
      <c r="E276" s="72">
        <f ca="1" t="shared" si="10"/>
        <v>-566</v>
      </c>
      <c r="F276" s="15" t="str">
        <f t="shared" si="9"/>
        <v>ENCERRADO</v>
      </c>
      <c r="G276" s="36" t="s">
        <v>725</v>
      </c>
      <c r="H276" s="71" t="s">
        <v>726</v>
      </c>
      <c r="I276" s="32">
        <v>28500</v>
      </c>
      <c r="J276" s="58" t="s">
        <v>727</v>
      </c>
      <c r="K276" s="11" t="s">
        <v>728</v>
      </c>
      <c r="L276" s="19" t="s">
        <v>729</v>
      </c>
      <c r="M276" s="11">
        <v>41408</v>
      </c>
      <c r="N276" s="11">
        <v>41653</v>
      </c>
      <c r="O276" s="19" t="s">
        <v>1621</v>
      </c>
      <c r="P276" s="20" t="s">
        <v>1650</v>
      </c>
      <c r="Q276" s="1"/>
      <c r="R276" s="1"/>
      <c r="S276" s="19"/>
      <c r="T276" s="252"/>
    </row>
    <row r="277" spans="1:20" ht="90.75" thickBot="1">
      <c r="A277" s="1">
        <v>2013</v>
      </c>
      <c r="B277" s="1">
        <v>43</v>
      </c>
      <c r="C277" s="34" t="s">
        <v>1204</v>
      </c>
      <c r="D277" s="338" t="s">
        <v>1179</v>
      </c>
      <c r="E277" s="72">
        <f ca="1" t="shared" si="10"/>
        <v>-452</v>
      </c>
      <c r="F277" s="15" t="str">
        <f t="shared" si="9"/>
        <v>ENCERRADO</v>
      </c>
      <c r="G277" s="37" t="s">
        <v>1205</v>
      </c>
      <c r="H277" s="71" t="s">
        <v>1206</v>
      </c>
      <c r="I277" s="32">
        <v>2649948.75</v>
      </c>
      <c r="J277" s="43" t="s">
        <v>401</v>
      </c>
      <c r="K277" s="10">
        <v>41400</v>
      </c>
      <c r="L277" s="19" t="s">
        <v>768</v>
      </c>
      <c r="M277" s="10">
        <v>41402</v>
      </c>
      <c r="N277" s="10">
        <v>41767</v>
      </c>
      <c r="O277" s="19" t="s">
        <v>685</v>
      </c>
      <c r="P277" s="20" t="s">
        <v>686</v>
      </c>
      <c r="Q277" s="19" t="s">
        <v>623</v>
      </c>
      <c r="R277" s="19" t="s">
        <v>2222</v>
      </c>
      <c r="S277" s="19"/>
      <c r="T277" s="252"/>
    </row>
    <row r="278" spans="1:20" ht="77.25" thickBot="1">
      <c r="A278" s="1">
        <v>2013</v>
      </c>
      <c r="B278" s="1">
        <v>45</v>
      </c>
      <c r="C278" s="57" t="s">
        <v>731</v>
      </c>
      <c r="D278" s="338" t="s">
        <v>730</v>
      </c>
      <c r="E278" s="72">
        <f ca="1" t="shared" si="10"/>
        <v>-614</v>
      </c>
      <c r="F278" s="15" t="str">
        <f aca="true" t="shared" si="11" ref="F278:F341">IF(N278="","Falta Data Final",IF(E278&gt;-30,IF(E278&lt;0,"ENCERRANDO","ATIVO"),"ENCERRADO"))</f>
        <v>ENCERRADO</v>
      </c>
      <c r="G278" s="433" t="s">
        <v>732</v>
      </c>
      <c r="H278" s="71" t="s">
        <v>733</v>
      </c>
      <c r="I278" s="27">
        <v>13200</v>
      </c>
      <c r="J278" s="58" t="s">
        <v>123</v>
      </c>
      <c r="K278" s="10">
        <v>41421</v>
      </c>
      <c r="L278" s="19" t="s">
        <v>780</v>
      </c>
      <c r="M278" s="10">
        <v>41421</v>
      </c>
      <c r="N278" s="10">
        <v>41605</v>
      </c>
      <c r="O278" s="19" t="s">
        <v>685</v>
      </c>
      <c r="P278" s="33" t="s">
        <v>2666</v>
      </c>
      <c r="Q278" s="1"/>
      <c r="R278" s="1"/>
      <c r="S278" s="19"/>
      <c r="T278" s="252"/>
    </row>
    <row r="279" spans="1:20" ht="77.25" thickTop="1">
      <c r="A279" s="1">
        <v>2013</v>
      </c>
      <c r="B279" s="1">
        <v>46</v>
      </c>
      <c r="C279" s="279" t="s">
        <v>124</v>
      </c>
      <c r="D279" s="18" t="s">
        <v>125</v>
      </c>
      <c r="E279" s="72">
        <f ca="1" t="shared" si="10"/>
        <v>-614</v>
      </c>
      <c r="F279" s="15" t="str">
        <f t="shared" si="11"/>
        <v>ENCERRADO</v>
      </c>
      <c r="G279" s="407" t="s">
        <v>732</v>
      </c>
      <c r="H279" s="71" t="s">
        <v>126</v>
      </c>
      <c r="I279" s="32">
        <v>13080</v>
      </c>
      <c r="J279" s="55" t="s">
        <v>123</v>
      </c>
      <c r="K279" s="10">
        <v>41421</v>
      </c>
      <c r="L279" s="19" t="s">
        <v>1282</v>
      </c>
      <c r="M279" s="10">
        <v>41421</v>
      </c>
      <c r="N279" s="10">
        <v>41605</v>
      </c>
      <c r="O279" s="3" t="s">
        <v>685</v>
      </c>
      <c r="P279" s="34" t="s">
        <v>2666</v>
      </c>
      <c r="Q279" s="1"/>
      <c r="R279" s="1"/>
      <c r="S279" s="19"/>
      <c r="T279" s="252"/>
    </row>
    <row r="280" spans="1:20" ht="51">
      <c r="A280" s="1">
        <v>2013</v>
      </c>
      <c r="B280" s="1">
        <v>47</v>
      </c>
      <c r="C280" s="289" t="s">
        <v>127</v>
      </c>
      <c r="D280" s="18" t="s">
        <v>128</v>
      </c>
      <c r="E280" s="72">
        <f ca="1" t="shared" si="10"/>
        <v>-667</v>
      </c>
      <c r="F280" s="15" t="str">
        <f t="shared" si="11"/>
        <v>ENCERRADO</v>
      </c>
      <c r="G280" s="56" t="s">
        <v>129</v>
      </c>
      <c r="H280" s="71" t="s">
        <v>130</v>
      </c>
      <c r="I280" s="32">
        <v>128900</v>
      </c>
      <c r="J280" s="34" t="s">
        <v>131</v>
      </c>
      <c r="K280" s="10">
        <v>41430</v>
      </c>
      <c r="L280" s="19" t="s">
        <v>997</v>
      </c>
      <c r="M280" s="10">
        <v>41430</v>
      </c>
      <c r="N280" s="10">
        <v>41552</v>
      </c>
      <c r="O280" s="19" t="s">
        <v>685</v>
      </c>
      <c r="P280" s="20" t="s">
        <v>1619</v>
      </c>
      <c r="Q280" s="1"/>
      <c r="R280" s="1"/>
      <c r="S280" s="19"/>
      <c r="T280" s="252"/>
    </row>
    <row r="281" spans="1:20" ht="49.5">
      <c r="A281" s="1">
        <v>2013</v>
      </c>
      <c r="B281" s="1">
        <v>49</v>
      </c>
      <c r="C281" s="289" t="s">
        <v>135</v>
      </c>
      <c r="D281" s="338" t="s">
        <v>136</v>
      </c>
      <c r="E281" s="72">
        <f ca="1" t="shared" si="10"/>
        <v>-426</v>
      </c>
      <c r="F281" s="15" t="str">
        <f t="shared" si="11"/>
        <v>ENCERRADO</v>
      </c>
      <c r="G281" s="57" t="s">
        <v>137</v>
      </c>
      <c r="H281" s="71" t="s">
        <v>138</v>
      </c>
      <c r="I281" s="32">
        <v>249000</v>
      </c>
      <c r="J281" s="407" t="s">
        <v>139</v>
      </c>
      <c r="K281" s="11" t="s">
        <v>1218</v>
      </c>
      <c r="L281" s="19" t="s">
        <v>1088</v>
      </c>
      <c r="M281" s="11">
        <v>41428</v>
      </c>
      <c r="N281" s="11">
        <v>41793</v>
      </c>
      <c r="O281" s="19" t="s">
        <v>638</v>
      </c>
      <c r="P281" s="34" t="s">
        <v>140</v>
      </c>
      <c r="Q281" s="1"/>
      <c r="R281" s="1"/>
      <c r="S281" s="19"/>
      <c r="T281" s="252"/>
    </row>
    <row r="282" spans="1:20" ht="49.5">
      <c r="A282" s="1">
        <v>2013</v>
      </c>
      <c r="B282" s="1">
        <v>50</v>
      </c>
      <c r="C282" s="56" t="s">
        <v>141</v>
      </c>
      <c r="D282" s="338" t="s">
        <v>142</v>
      </c>
      <c r="E282" s="72">
        <f ca="1" t="shared" si="10"/>
        <v>-745</v>
      </c>
      <c r="F282" s="15" t="str">
        <f t="shared" si="11"/>
        <v>ENCERRADO</v>
      </c>
      <c r="G282" s="57" t="s">
        <v>143</v>
      </c>
      <c r="H282" s="71" t="s">
        <v>138</v>
      </c>
      <c r="I282" s="27">
        <v>154016</v>
      </c>
      <c r="J282" s="56" t="s">
        <v>139</v>
      </c>
      <c r="K282" s="10">
        <v>41444</v>
      </c>
      <c r="L282" s="19" t="s">
        <v>1088</v>
      </c>
      <c r="M282" s="10">
        <v>41444</v>
      </c>
      <c r="N282" s="10">
        <v>41474</v>
      </c>
      <c r="O282" s="19" t="s">
        <v>638</v>
      </c>
      <c r="P282" s="20" t="s">
        <v>140</v>
      </c>
      <c r="Q282" s="1"/>
      <c r="R282" s="1"/>
      <c r="S282" s="19"/>
      <c r="T282" s="252"/>
    </row>
    <row r="283" spans="1:20" ht="49.5">
      <c r="A283" s="1">
        <v>2013</v>
      </c>
      <c r="B283" s="1">
        <v>51</v>
      </c>
      <c r="C283" s="56" t="s">
        <v>1441</v>
      </c>
      <c r="D283" s="18" t="s">
        <v>144</v>
      </c>
      <c r="E283" s="72">
        <f ca="1" t="shared" si="10"/>
        <v>-426</v>
      </c>
      <c r="F283" s="15" t="str">
        <f t="shared" si="11"/>
        <v>ENCERRADO</v>
      </c>
      <c r="G283" s="57" t="s">
        <v>137</v>
      </c>
      <c r="H283" s="20" t="s">
        <v>138</v>
      </c>
      <c r="I283" s="32">
        <v>391560</v>
      </c>
      <c r="J283" s="56" t="s">
        <v>139</v>
      </c>
      <c r="K283" s="11" t="s">
        <v>1218</v>
      </c>
      <c r="L283" s="19" t="s">
        <v>1088</v>
      </c>
      <c r="M283" s="11">
        <v>42524</v>
      </c>
      <c r="N283" s="11">
        <v>41793</v>
      </c>
      <c r="O283" s="19" t="s">
        <v>638</v>
      </c>
      <c r="P283" s="20" t="s">
        <v>140</v>
      </c>
      <c r="Q283" s="1"/>
      <c r="R283" s="1"/>
      <c r="S283" s="19"/>
      <c r="T283" s="252"/>
    </row>
    <row r="284" spans="1:20" ht="75.75" thickBot="1">
      <c r="A284" s="1">
        <v>2013</v>
      </c>
      <c r="B284" s="1">
        <v>52</v>
      </c>
      <c r="C284" s="279" t="s">
        <v>147</v>
      </c>
      <c r="D284" s="18" t="s">
        <v>1975</v>
      </c>
      <c r="E284" s="72">
        <f ca="1" t="shared" si="10"/>
        <v>-363</v>
      </c>
      <c r="F284" s="15" t="str">
        <f t="shared" si="11"/>
        <v>ENCERRADO</v>
      </c>
      <c r="G284" s="55" t="s">
        <v>443</v>
      </c>
      <c r="H284" s="20" t="s">
        <v>148</v>
      </c>
      <c r="I284" s="29">
        <v>56055.12</v>
      </c>
      <c r="J284" s="55" t="s">
        <v>450</v>
      </c>
      <c r="K284" s="10">
        <v>41793</v>
      </c>
      <c r="L284" s="19" t="s">
        <v>310</v>
      </c>
      <c r="M284" s="10">
        <v>41797</v>
      </c>
      <c r="N284" s="10">
        <v>41856</v>
      </c>
      <c r="O284" s="19" t="s">
        <v>638</v>
      </c>
      <c r="P284" s="34" t="s">
        <v>1225</v>
      </c>
      <c r="Q284" s="19" t="s">
        <v>623</v>
      </c>
      <c r="R284" s="19" t="s">
        <v>2236</v>
      </c>
      <c r="S284" s="19"/>
      <c r="T284" s="252"/>
    </row>
    <row r="285" spans="1:20" ht="90.75" thickBot="1">
      <c r="A285" s="1">
        <v>2013</v>
      </c>
      <c r="B285" s="1">
        <v>53</v>
      </c>
      <c r="C285" s="283" t="s">
        <v>446</v>
      </c>
      <c r="D285" s="209" t="s">
        <v>447</v>
      </c>
      <c r="E285" s="72">
        <f ca="1" t="shared" si="10"/>
        <v>-422</v>
      </c>
      <c r="F285" s="15" t="str">
        <f t="shared" si="11"/>
        <v>ENCERRADO</v>
      </c>
      <c r="G285" s="410" t="s">
        <v>444</v>
      </c>
      <c r="H285" s="71" t="s">
        <v>149</v>
      </c>
      <c r="I285" s="222">
        <v>178092.72</v>
      </c>
      <c r="J285" s="55" t="s">
        <v>450</v>
      </c>
      <c r="K285" s="10">
        <v>41432</v>
      </c>
      <c r="L285" s="19" t="s">
        <v>828</v>
      </c>
      <c r="M285" s="10">
        <v>41432</v>
      </c>
      <c r="N285" s="10">
        <v>41797</v>
      </c>
      <c r="O285" s="80" t="s">
        <v>638</v>
      </c>
      <c r="P285" s="34" t="s">
        <v>1225</v>
      </c>
      <c r="Q285" s="1"/>
      <c r="R285" s="1"/>
      <c r="S285" s="19"/>
      <c r="T285" s="252"/>
    </row>
    <row r="286" spans="1:20" ht="60.75" thickBot="1">
      <c r="A286" s="1">
        <v>2013</v>
      </c>
      <c r="B286" s="1">
        <v>54</v>
      </c>
      <c r="C286" s="283" t="s">
        <v>448</v>
      </c>
      <c r="D286" s="369" t="s">
        <v>449</v>
      </c>
      <c r="E286" s="72">
        <f ca="1" t="shared" si="10"/>
        <v>-353</v>
      </c>
      <c r="F286" s="15" t="str">
        <f t="shared" si="11"/>
        <v>ENCERRADO</v>
      </c>
      <c r="G286" s="424" t="s">
        <v>445</v>
      </c>
      <c r="H286" s="71" t="s">
        <v>150</v>
      </c>
      <c r="I286" s="224">
        <v>359487.48</v>
      </c>
      <c r="J286" s="410" t="s">
        <v>450</v>
      </c>
      <c r="K286" s="10">
        <v>41796</v>
      </c>
      <c r="L286" s="19" t="s">
        <v>2351</v>
      </c>
      <c r="M286" s="10">
        <v>41797</v>
      </c>
      <c r="N286" s="10">
        <v>41866</v>
      </c>
      <c r="O286" s="80" t="s">
        <v>638</v>
      </c>
      <c r="P286" s="34" t="s">
        <v>1225</v>
      </c>
      <c r="Q286" s="19" t="s">
        <v>623</v>
      </c>
      <c r="R286" s="1"/>
      <c r="S286" s="19"/>
      <c r="T286" s="252"/>
    </row>
    <row r="287" spans="1:20" ht="45.75" thickBot="1">
      <c r="A287" s="1">
        <v>2013</v>
      </c>
      <c r="B287" s="1">
        <v>55</v>
      </c>
      <c r="C287" s="310" t="s">
        <v>1219</v>
      </c>
      <c r="D287" s="369" t="s">
        <v>1220</v>
      </c>
      <c r="E287" s="72">
        <f ca="1" t="shared" si="10"/>
        <v>-422</v>
      </c>
      <c r="F287" s="15" t="str">
        <f t="shared" si="11"/>
        <v>ENCERRADO</v>
      </c>
      <c r="G287" s="61" t="s">
        <v>1222</v>
      </c>
      <c r="H287" s="71" t="s">
        <v>1221</v>
      </c>
      <c r="I287" s="29">
        <v>199194.9</v>
      </c>
      <c r="J287" s="492" t="s">
        <v>1223</v>
      </c>
      <c r="K287" s="10">
        <v>41432</v>
      </c>
      <c r="L287" s="19" t="s">
        <v>768</v>
      </c>
      <c r="M287" s="10">
        <v>41432</v>
      </c>
      <c r="N287" s="10">
        <v>41797</v>
      </c>
      <c r="O287" s="80" t="s">
        <v>1224</v>
      </c>
      <c r="P287" s="34" t="s">
        <v>1225</v>
      </c>
      <c r="Q287" s="1"/>
      <c r="R287" s="1"/>
      <c r="S287" s="19"/>
      <c r="T287" s="252"/>
    </row>
    <row r="288" spans="1:20" ht="90.75" thickBot="1">
      <c r="A288" s="1">
        <v>2013</v>
      </c>
      <c r="B288" s="1">
        <v>60</v>
      </c>
      <c r="C288" s="62" t="s">
        <v>225</v>
      </c>
      <c r="D288" s="338" t="s">
        <v>226</v>
      </c>
      <c r="E288" s="72">
        <f ca="1" t="shared" si="10"/>
        <v>-395</v>
      </c>
      <c r="F288" s="15" t="str">
        <f t="shared" si="11"/>
        <v>ENCERRADO</v>
      </c>
      <c r="G288" s="447" t="s">
        <v>227</v>
      </c>
      <c r="H288" s="71" t="s">
        <v>228</v>
      </c>
      <c r="I288" s="222">
        <v>26784</v>
      </c>
      <c r="J288" s="38" t="s">
        <v>229</v>
      </c>
      <c r="K288" s="10">
        <v>41459</v>
      </c>
      <c r="L288" s="19" t="s">
        <v>768</v>
      </c>
      <c r="M288" s="10">
        <v>41459</v>
      </c>
      <c r="N288" s="10">
        <v>41824</v>
      </c>
      <c r="O288" s="19" t="s">
        <v>685</v>
      </c>
      <c r="P288" s="20"/>
      <c r="Q288" s="1"/>
      <c r="R288" s="1"/>
      <c r="S288" s="19"/>
      <c r="T288" s="252"/>
    </row>
    <row r="289" spans="1:20" ht="94.5">
      <c r="A289" s="1">
        <v>2013</v>
      </c>
      <c r="B289" s="1">
        <v>61</v>
      </c>
      <c r="C289" s="62" t="s">
        <v>233</v>
      </c>
      <c r="D289" s="338" t="s">
        <v>234</v>
      </c>
      <c r="E289" s="72">
        <f ca="1" t="shared" si="10"/>
        <v>-647</v>
      </c>
      <c r="F289" s="15" t="str">
        <f t="shared" si="11"/>
        <v>ENCERRADO</v>
      </c>
      <c r="G289" s="397" t="s">
        <v>235</v>
      </c>
      <c r="H289" s="71" t="s">
        <v>236</v>
      </c>
      <c r="I289" s="230">
        <v>54615.35</v>
      </c>
      <c r="J289" s="34" t="s">
        <v>319</v>
      </c>
      <c r="K289" s="10">
        <v>41493</v>
      </c>
      <c r="L289" s="19" t="s">
        <v>1896</v>
      </c>
      <c r="M289" s="10">
        <v>41493</v>
      </c>
      <c r="N289" s="10">
        <v>41572</v>
      </c>
      <c r="O289" s="19" t="s">
        <v>1629</v>
      </c>
      <c r="P289" s="20" t="s">
        <v>107</v>
      </c>
      <c r="Q289" s="1"/>
      <c r="R289" s="1"/>
      <c r="S289" s="19"/>
      <c r="T289" s="252"/>
    </row>
    <row r="290" spans="1:20" ht="45">
      <c r="A290" s="1">
        <v>2013</v>
      </c>
      <c r="B290" s="1">
        <v>62</v>
      </c>
      <c r="C290" s="62" t="s">
        <v>237</v>
      </c>
      <c r="D290" s="338" t="s">
        <v>238</v>
      </c>
      <c r="E290" s="72">
        <f ca="1" t="shared" si="10"/>
        <v>-626</v>
      </c>
      <c r="F290" s="15" t="str">
        <f t="shared" si="11"/>
        <v>ENCERRADO</v>
      </c>
      <c r="G290" s="62" t="s">
        <v>239</v>
      </c>
      <c r="H290" s="71" t="s">
        <v>240</v>
      </c>
      <c r="I290" s="32">
        <v>77342.62</v>
      </c>
      <c r="J290" s="62" t="s">
        <v>241</v>
      </c>
      <c r="K290" s="11">
        <v>41563</v>
      </c>
      <c r="L290" s="19" t="s">
        <v>1088</v>
      </c>
      <c r="M290" s="10">
        <v>41564</v>
      </c>
      <c r="N290" s="10">
        <v>41593</v>
      </c>
      <c r="O290" s="19" t="s">
        <v>685</v>
      </c>
      <c r="P290" s="20" t="s">
        <v>686</v>
      </c>
      <c r="Q290" s="19" t="s">
        <v>613</v>
      </c>
      <c r="R290" s="19" t="s">
        <v>1809</v>
      </c>
      <c r="S290" s="19"/>
      <c r="T290" s="252"/>
    </row>
    <row r="291" spans="1:20" ht="90.75" thickBot="1">
      <c r="A291" s="1">
        <v>2013</v>
      </c>
      <c r="B291" s="1">
        <v>63</v>
      </c>
      <c r="C291" s="63" t="s">
        <v>1884</v>
      </c>
      <c r="D291" s="338" t="s">
        <v>1885</v>
      </c>
      <c r="E291" s="72">
        <f ca="1" t="shared" si="10"/>
        <v>-625</v>
      </c>
      <c r="F291" s="15" t="str">
        <f t="shared" si="11"/>
        <v>ENCERRADO</v>
      </c>
      <c r="G291" s="63" t="s">
        <v>1886</v>
      </c>
      <c r="H291" s="71" t="s">
        <v>1887</v>
      </c>
      <c r="I291" s="227">
        <v>32838.3</v>
      </c>
      <c r="J291" s="63" t="s">
        <v>1888</v>
      </c>
      <c r="K291" s="10">
        <v>41473</v>
      </c>
      <c r="L291" s="19" t="s">
        <v>310</v>
      </c>
      <c r="M291" s="10">
        <v>41535</v>
      </c>
      <c r="N291" s="10">
        <v>41594</v>
      </c>
      <c r="O291" s="19" t="s">
        <v>638</v>
      </c>
      <c r="P291" s="20" t="s">
        <v>321</v>
      </c>
      <c r="Q291" s="19" t="s">
        <v>623</v>
      </c>
      <c r="R291" s="19" t="s">
        <v>2008</v>
      </c>
      <c r="S291" s="19"/>
      <c r="T291" s="252"/>
    </row>
    <row r="292" spans="1:20" ht="46.5" thickBot="1" thickTop="1">
      <c r="A292" s="1">
        <v>2013</v>
      </c>
      <c r="B292" s="1">
        <v>64</v>
      </c>
      <c r="C292" s="325" t="s">
        <v>1962</v>
      </c>
      <c r="D292" s="338" t="s">
        <v>1963</v>
      </c>
      <c r="E292" s="72">
        <f ca="1" t="shared" si="10"/>
        <v>-388</v>
      </c>
      <c r="F292" s="15" t="str">
        <f t="shared" si="11"/>
        <v>ENCERRADO</v>
      </c>
      <c r="G292" s="442" t="s">
        <v>1893</v>
      </c>
      <c r="H292" s="71" t="s">
        <v>1895</v>
      </c>
      <c r="I292" s="231">
        <v>61800</v>
      </c>
      <c r="J292" s="63" t="s">
        <v>1894</v>
      </c>
      <c r="K292" s="10">
        <v>41466</v>
      </c>
      <c r="L292" s="19" t="s">
        <v>768</v>
      </c>
      <c r="M292" s="10">
        <v>41466</v>
      </c>
      <c r="N292" s="10">
        <v>41831</v>
      </c>
      <c r="O292" s="19" t="s">
        <v>1151</v>
      </c>
      <c r="P292" s="20" t="s">
        <v>1625</v>
      </c>
      <c r="Q292" s="1"/>
      <c r="R292" s="1"/>
      <c r="S292" s="19"/>
      <c r="T292" s="252"/>
    </row>
    <row r="293" spans="1:20" ht="76.5" thickBot="1" thickTop="1">
      <c r="A293" s="1">
        <v>2013</v>
      </c>
      <c r="B293" s="1">
        <v>65</v>
      </c>
      <c r="C293" s="315" t="s">
        <v>889</v>
      </c>
      <c r="D293" s="338" t="s">
        <v>1241</v>
      </c>
      <c r="E293" s="72">
        <f ca="1" t="shared" si="10"/>
        <v>-563</v>
      </c>
      <c r="F293" s="15" t="str">
        <f t="shared" si="11"/>
        <v>ENCERRADO</v>
      </c>
      <c r="G293" s="436" t="s">
        <v>1889</v>
      </c>
      <c r="H293" s="71" t="s">
        <v>228</v>
      </c>
      <c r="I293" s="27">
        <v>13395</v>
      </c>
      <c r="J293" s="107" t="s">
        <v>1890</v>
      </c>
      <c r="K293" s="10">
        <v>41472</v>
      </c>
      <c r="L293" s="19" t="s">
        <v>780</v>
      </c>
      <c r="M293" s="10">
        <v>41472</v>
      </c>
      <c r="N293" s="10">
        <v>41656</v>
      </c>
      <c r="O293" s="19" t="s">
        <v>638</v>
      </c>
      <c r="P293" s="34" t="s">
        <v>2666</v>
      </c>
      <c r="Q293" s="1"/>
      <c r="R293" s="1"/>
      <c r="S293" s="19"/>
      <c r="T293" s="252"/>
    </row>
    <row r="294" spans="1:20" ht="46.5" thickBot="1" thickTop="1">
      <c r="A294" s="1">
        <v>2013</v>
      </c>
      <c r="B294" s="1">
        <v>66</v>
      </c>
      <c r="C294" s="34" t="s">
        <v>1897</v>
      </c>
      <c r="D294" s="338" t="s">
        <v>1905</v>
      </c>
      <c r="E294" s="72">
        <f ca="1" t="shared" si="10"/>
        <v>-374</v>
      </c>
      <c r="F294" s="15" t="str">
        <f t="shared" si="11"/>
        <v>ENCERRADO</v>
      </c>
      <c r="G294" s="315" t="s">
        <v>1906</v>
      </c>
      <c r="H294" s="71" t="s">
        <v>1898</v>
      </c>
      <c r="I294" s="222">
        <v>133801.65</v>
      </c>
      <c r="J294" s="479" t="s">
        <v>1907</v>
      </c>
      <c r="K294" s="10">
        <v>41480</v>
      </c>
      <c r="L294" s="19" t="s">
        <v>768</v>
      </c>
      <c r="M294" s="10">
        <v>41480</v>
      </c>
      <c r="N294" s="10">
        <v>41845</v>
      </c>
      <c r="O294" s="19" t="s">
        <v>638</v>
      </c>
      <c r="P294" s="20" t="s">
        <v>1908</v>
      </c>
      <c r="Q294" s="19" t="s">
        <v>623</v>
      </c>
      <c r="R294" s="19" t="s">
        <v>2105</v>
      </c>
      <c r="S294" s="19"/>
      <c r="T294" s="252"/>
    </row>
    <row r="295" spans="1:20" ht="90.75" thickBot="1">
      <c r="A295" s="1">
        <v>2013</v>
      </c>
      <c r="B295" s="1">
        <v>68</v>
      </c>
      <c r="C295" s="173" t="s">
        <v>1192</v>
      </c>
      <c r="D295" s="338" t="s">
        <v>1909</v>
      </c>
      <c r="E295" s="72">
        <f ca="1" t="shared" si="10"/>
        <v>-678</v>
      </c>
      <c r="F295" s="15" t="str">
        <f t="shared" si="11"/>
        <v>ENCERRADO</v>
      </c>
      <c r="G295" s="64" t="s">
        <v>1910</v>
      </c>
      <c r="H295" s="71" t="s">
        <v>1911</v>
      </c>
      <c r="I295" s="222">
        <v>137400</v>
      </c>
      <c r="J295" s="63" t="s">
        <v>1912</v>
      </c>
      <c r="K295" s="10">
        <v>41495</v>
      </c>
      <c r="L295" s="19" t="s">
        <v>772</v>
      </c>
      <c r="M295" s="10">
        <v>41495</v>
      </c>
      <c r="N295" s="10">
        <v>41541</v>
      </c>
      <c r="O295" s="19" t="s">
        <v>1151</v>
      </c>
      <c r="P295" s="33" t="s">
        <v>1913</v>
      </c>
      <c r="Q295" s="1"/>
      <c r="R295" s="1"/>
      <c r="S295" s="19"/>
      <c r="T295" s="252"/>
    </row>
    <row r="296" spans="1:20" s="48" customFormat="1" ht="60.75" thickBot="1">
      <c r="A296" s="1">
        <v>2013</v>
      </c>
      <c r="B296" s="1">
        <v>69</v>
      </c>
      <c r="C296" s="331" t="s">
        <v>1914</v>
      </c>
      <c r="D296" s="338" t="s">
        <v>1915</v>
      </c>
      <c r="E296" s="72">
        <f ca="1" t="shared" si="10"/>
        <v>-413</v>
      </c>
      <c r="F296" s="15" t="str">
        <f t="shared" si="11"/>
        <v>ENCERRADO</v>
      </c>
      <c r="G296" s="64" t="s">
        <v>1916</v>
      </c>
      <c r="H296" s="71" t="s">
        <v>1917</v>
      </c>
      <c r="I296" s="222">
        <v>65950</v>
      </c>
      <c r="J296" s="63" t="s">
        <v>1918</v>
      </c>
      <c r="K296" s="10">
        <v>41513</v>
      </c>
      <c r="L296" s="19" t="s">
        <v>334</v>
      </c>
      <c r="M296" s="10">
        <v>41717</v>
      </c>
      <c r="N296" s="10">
        <v>41806</v>
      </c>
      <c r="O296" s="19" t="s">
        <v>638</v>
      </c>
      <c r="P296" s="34" t="s">
        <v>1919</v>
      </c>
      <c r="Q296" s="1"/>
      <c r="R296" s="1"/>
      <c r="S296" s="19"/>
      <c r="T296" s="252"/>
    </row>
    <row r="297" spans="1:20" ht="90.75" thickBot="1">
      <c r="A297" s="1">
        <v>2013</v>
      </c>
      <c r="B297" s="1">
        <v>70</v>
      </c>
      <c r="C297" s="170" t="s">
        <v>1672</v>
      </c>
      <c r="D297" s="338" t="s">
        <v>1673</v>
      </c>
      <c r="E297" s="72">
        <f ca="1" t="shared" si="10"/>
        <v>-21</v>
      </c>
      <c r="F297" s="15" t="str">
        <f t="shared" si="11"/>
        <v>ENCERRANDO</v>
      </c>
      <c r="G297" s="69" t="s">
        <v>1674</v>
      </c>
      <c r="H297" s="71" t="s">
        <v>1675</v>
      </c>
      <c r="I297" s="222">
        <v>445554</v>
      </c>
      <c r="J297" s="67" t="s">
        <v>1676</v>
      </c>
      <c r="K297" s="10">
        <v>41985</v>
      </c>
      <c r="L297" s="19" t="s">
        <v>1182</v>
      </c>
      <c r="M297" s="10">
        <v>42108</v>
      </c>
      <c r="N297" s="10">
        <v>42198</v>
      </c>
      <c r="O297" s="19" t="s">
        <v>685</v>
      </c>
      <c r="P297" s="20" t="s">
        <v>321</v>
      </c>
      <c r="Q297" s="19" t="s">
        <v>1961</v>
      </c>
      <c r="R297" s="1"/>
      <c r="S297" s="19"/>
      <c r="T297" s="252"/>
    </row>
    <row r="298" spans="1:20" ht="120.75" thickBot="1">
      <c r="A298" s="1">
        <v>2013</v>
      </c>
      <c r="B298" s="1">
        <v>72</v>
      </c>
      <c r="C298" s="278" t="s">
        <v>1685</v>
      </c>
      <c r="D298" s="338" t="s">
        <v>1686</v>
      </c>
      <c r="E298" s="72">
        <f ca="1" t="shared" si="10"/>
        <v>-582</v>
      </c>
      <c r="F298" s="15" t="str">
        <f t="shared" si="11"/>
        <v>ENCERRADO</v>
      </c>
      <c r="G298" s="405" t="s">
        <v>1687</v>
      </c>
      <c r="H298" s="71" t="s">
        <v>1688</v>
      </c>
      <c r="I298" s="222">
        <v>38100</v>
      </c>
      <c r="J298" s="109" t="s">
        <v>1689</v>
      </c>
      <c r="K298" s="10">
        <v>41578</v>
      </c>
      <c r="L298" s="19" t="s">
        <v>310</v>
      </c>
      <c r="M298" s="10">
        <v>41578</v>
      </c>
      <c r="N298" s="10">
        <v>41637</v>
      </c>
      <c r="O298" s="19" t="s">
        <v>685</v>
      </c>
      <c r="P298" s="20" t="s">
        <v>686</v>
      </c>
      <c r="Q298" s="1"/>
      <c r="R298" s="1"/>
      <c r="S298" s="19"/>
      <c r="T298" s="252"/>
    </row>
    <row r="299" spans="1:20" ht="90.75" thickBot="1">
      <c r="A299" s="1">
        <v>2013</v>
      </c>
      <c r="B299" s="1">
        <v>75</v>
      </c>
      <c r="C299" s="67" t="s">
        <v>1701</v>
      </c>
      <c r="D299" s="338" t="s">
        <v>1702</v>
      </c>
      <c r="E299" s="72">
        <f ca="1" t="shared" si="10"/>
        <v>-393</v>
      </c>
      <c r="F299" s="15" t="str">
        <f t="shared" si="11"/>
        <v>ENCERRADO</v>
      </c>
      <c r="G299" s="67" t="s">
        <v>1703</v>
      </c>
      <c r="H299" s="71" t="s">
        <v>1704</v>
      </c>
      <c r="I299" s="222">
        <v>71790</v>
      </c>
      <c r="J299" s="99" t="s">
        <v>1705</v>
      </c>
      <c r="K299" s="10">
        <v>41781</v>
      </c>
      <c r="L299" s="19" t="s">
        <v>772</v>
      </c>
      <c r="M299" s="10">
        <v>41782</v>
      </c>
      <c r="N299" s="10">
        <v>41826</v>
      </c>
      <c r="O299" s="19" t="s">
        <v>1629</v>
      </c>
      <c r="P299" s="20" t="s">
        <v>1706</v>
      </c>
      <c r="Q299" s="19" t="s">
        <v>613</v>
      </c>
      <c r="R299" s="1"/>
      <c r="S299" s="19"/>
      <c r="T299" s="252"/>
    </row>
    <row r="300" spans="1:20" ht="45.75" thickBot="1">
      <c r="A300" s="1">
        <v>2013</v>
      </c>
      <c r="B300" s="1">
        <v>76</v>
      </c>
      <c r="C300" s="67" t="s">
        <v>1707</v>
      </c>
      <c r="D300" s="338" t="s">
        <v>1138</v>
      </c>
      <c r="E300" s="72">
        <f ca="1" t="shared" si="10"/>
        <v>-543</v>
      </c>
      <c r="F300" s="15" t="str">
        <f t="shared" si="11"/>
        <v>ENCERRADO</v>
      </c>
      <c r="G300" s="67" t="s">
        <v>1708</v>
      </c>
      <c r="H300" s="71" t="s">
        <v>1688</v>
      </c>
      <c r="I300" s="222">
        <v>37410.3</v>
      </c>
      <c r="J300" s="67" t="s">
        <v>1709</v>
      </c>
      <c r="K300" s="10">
        <v>41557</v>
      </c>
      <c r="L300" s="19" t="s">
        <v>997</v>
      </c>
      <c r="M300" s="10">
        <v>41557</v>
      </c>
      <c r="N300" s="10">
        <v>41676</v>
      </c>
      <c r="O300" s="3" t="s">
        <v>638</v>
      </c>
      <c r="P300" s="20" t="s">
        <v>1710</v>
      </c>
      <c r="Q300" s="1"/>
      <c r="R300" s="1"/>
      <c r="S300" s="19"/>
      <c r="T300" s="252"/>
    </row>
    <row r="301" spans="1:20" ht="83.25" thickBot="1">
      <c r="A301" s="1">
        <v>2013</v>
      </c>
      <c r="B301" s="1">
        <v>77</v>
      </c>
      <c r="C301" s="278" t="s">
        <v>1711</v>
      </c>
      <c r="D301" s="18" t="s">
        <v>891</v>
      </c>
      <c r="E301" s="72">
        <f ca="1" t="shared" si="10"/>
        <v>-622</v>
      </c>
      <c r="F301" s="15" t="str">
        <f t="shared" si="11"/>
        <v>ENCERRADO</v>
      </c>
      <c r="G301" s="67" t="s">
        <v>1712</v>
      </c>
      <c r="H301" s="71" t="s">
        <v>1715</v>
      </c>
      <c r="I301" s="222">
        <v>19872</v>
      </c>
      <c r="J301" s="100" t="s">
        <v>1775</v>
      </c>
      <c r="K301" s="10">
        <v>41536</v>
      </c>
      <c r="L301" s="19" t="s">
        <v>310</v>
      </c>
      <c r="M301" s="10">
        <v>41536</v>
      </c>
      <c r="N301" s="10">
        <v>41597</v>
      </c>
      <c r="O301" s="19" t="s">
        <v>685</v>
      </c>
      <c r="P301" s="20" t="s">
        <v>686</v>
      </c>
      <c r="Q301" s="1"/>
      <c r="R301" s="1"/>
      <c r="S301" s="19"/>
      <c r="T301" s="252"/>
    </row>
    <row r="302" spans="1:20" ht="45">
      <c r="A302" s="1">
        <v>2013</v>
      </c>
      <c r="B302" s="1">
        <v>79</v>
      </c>
      <c r="C302" s="67" t="s">
        <v>1420</v>
      </c>
      <c r="D302" s="338" t="s">
        <v>1172</v>
      </c>
      <c r="E302" s="72">
        <f ca="1" t="shared" si="10"/>
        <v>-42219</v>
      </c>
      <c r="F302" s="15" t="str">
        <f t="shared" si="11"/>
        <v>Falta Data Final</v>
      </c>
      <c r="G302" s="67" t="s">
        <v>1713</v>
      </c>
      <c r="H302" s="71" t="s">
        <v>1714</v>
      </c>
      <c r="I302" s="224">
        <v>15000</v>
      </c>
      <c r="J302" s="123" t="s">
        <v>1503</v>
      </c>
      <c r="K302" s="10"/>
      <c r="L302" s="19" t="s">
        <v>1088</v>
      </c>
      <c r="M302" s="10"/>
      <c r="N302" s="10"/>
      <c r="O302" s="19" t="s">
        <v>1621</v>
      </c>
      <c r="P302" s="20" t="s">
        <v>1650</v>
      </c>
      <c r="Q302" s="1"/>
      <c r="R302" s="1"/>
      <c r="S302" s="19"/>
      <c r="T302" s="252"/>
    </row>
    <row r="303" spans="1:20" ht="30">
      <c r="A303" s="1">
        <v>2013</v>
      </c>
      <c r="B303" s="1">
        <v>81</v>
      </c>
      <c r="C303" s="67" t="s">
        <v>917</v>
      </c>
      <c r="D303" s="338" t="s">
        <v>918</v>
      </c>
      <c r="E303" s="72">
        <f ca="1" t="shared" si="10"/>
        <v>-602</v>
      </c>
      <c r="F303" s="15" t="str">
        <f t="shared" si="11"/>
        <v>ENCERRADO</v>
      </c>
      <c r="G303" s="67" t="s">
        <v>1754</v>
      </c>
      <c r="H303" s="71" t="s">
        <v>1487</v>
      </c>
      <c r="I303" s="84">
        <v>876908.07</v>
      </c>
      <c r="J303" s="124" t="s">
        <v>1503</v>
      </c>
      <c r="K303" s="10">
        <v>41526</v>
      </c>
      <c r="L303" s="19" t="s">
        <v>475</v>
      </c>
      <c r="M303" s="10">
        <v>41526</v>
      </c>
      <c r="N303" s="11">
        <v>41617</v>
      </c>
      <c r="O303" s="19" t="s">
        <v>1621</v>
      </c>
      <c r="P303" s="34" t="s">
        <v>2054</v>
      </c>
      <c r="Q303" s="1"/>
      <c r="R303" s="1"/>
      <c r="S303" s="19"/>
      <c r="T303" s="252"/>
    </row>
    <row r="304" spans="1:20" ht="60">
      <c r="A304" s="1">
        <v>2013</v>
      </c>
      <c r="B304" s="1">
        <v>82</v>
      </c>
      <c r="C304" s="34" t="s">
        <v>1394</v>
      </c>
      <c r="D304" s="338" t="s">
        <v>717</v>
      </c>
      <c r="E304" s="72">
        <f ca="1" t="shared" si="10"/>
        <v>-42219</v>
      </c>
      <c r="F304" s="15" t="str">
        <f t="shared" si="11"/>
        <v>Falta Data Final</v>
      </c>
      <c r="G304" s="112" t="s">
        <v>1395</v>
      </c>
      <c r="H304" s="44" t="s">
        <v>1487</v>
      </c>
      <c r="I304" s="457"/>
      <c r="J304" s="107"/>
      <c r="K304" s="10"/>
      <c r="L304" s="19"/>
      <c r="M304" s="10"/>
      <c r="N304" s="10"/>
      <c r="O304" s="19"/>
      <c r="P304" s="20"/>
      <c r="Q304" s="1"/>
      <c r="R304" s="1"/>
      <c r="S304" s="19"/>
      <c r="T304" s="252"/>
    </row>
    <row r="305" spans="1:20" ht="30.75" thickBot="1">
      <c r="A305" s="1">
        <v>2013</v>
      </c>
      <c r="B305" s="1">
        <v>83</v>
      </c>
      <c r="C305" s="99" t="s">
        <v>378</v>
      </c>
      <c r="D305" s="338" t="s">
        <v>717</v>
      </c>
      <c r="E305" s="72">
        <f ca="1" t="shared" si="10"/>
        <v>-42219</v>
      </c>
      <c r="F305" s="15" t="str">
        <f t="shared" si="11"/>
        <v>Falta Data Final</v>
      </c>
      <c r="G305" s="66" t="s">
        <v>1756</v>
      </c>
      <c r="H305" s="44"/>
      <c r="I305" s="457"/>
      <c r="J305" s="107"/>
      <c r="K305" s="10"/>
      <c r="L305" s="19"/>
      <c r="M305" s="10"/>
      <c r="N305" s="10"/>
      <c r="O305" s="19"/>
      <c r="P305" s="20"/>
      <c r="Q305" s="1"/>
      <c r="R305" s="1"/>
      <c r="S305" s="19"/>
      <c r="T305" s="252"/>
    </row>
    <row r="306" spans="1:20" ht="30">
      <c r="A306" s="1">
        <v>2013</v>
      </c>
      <c r="B306" s="1">
        <v>83</v>
      </c>
      <c r="C306" s="277" t="s">
        <v>1394</v>
      </c>
      <c r="D306" s="85" t="s">
        <v>717</v>
      </c>
      <c r="E306" s="72">
        <f ca="1" t="shared" si="10"/>
        <v>-42219</v>
      </c>
      <c r="F306" s="15" t="str">
        <f t="shared" si="11"/>
        <v>Falta Data Final</v>
      </c>
      <c r="G306" s="39" t="s">
        <v>1396</v>
      </c>
      <c r="H306" s="44" t="s">
        <v>1487</v>
      </c>
      <c r="I306" s="457"/>
      <c r="J306" s="107"/>
      <c r="K306" s="10"/>
      <c r="L306" s="19"/>
      <c r="M306" s="10"/>
      <c r="N306" s="10"/>
      <c r="O306" s="19"/>
      <c r="P306" s="20"/>
      <c r="Q306" s="1"/>
      <c r="R306" s="1"/>
      <c r="S306" s="19"/>
      <c r="T306" s="252"/>
    </row>
    <row r="307" spans="1:20" ht="45">
      <c r="A307" s="19">
        <v>2013</v>
      </c>
      <c r="B307" s="1">
        <v>84</v>
      </c>
      <c r="C307" s="174" t="s">
        <v>1758</v>
      </c>
      <c r="D307" s="86" t="s">
        <v>1757</v>
      </c>
      <c r="E307" s="72">
        <f ca="1" t="shared" si="10"/>
        <v>-318</v>
      </c>
      <c r="F307" s="15" t="str">
        <f t="shared" si="11"/>
        <v>ENCERRADO</v>
      </c>
      <c r="G307" s="66" t="s">
        <v>1759</v>
      </c>
      <c r="H307" s="71" t="s">
        <v>1760</v>
      </c>
      <c r="I307" s="30">
        <v>42000</v>
      </c>
      <c r="J307" s="67" t="s">
        <v>1894</v>
      </c>
      <c r="K307" s="10">
        <v>41536</v>
      </c>
      <c r="L307" s="19" t="s">
        <v>768</v>
      </c>
      <c r="M307" s="10">
        <v>41536</v>
      </c>
      <c r="N307" s="10">
        <v>41901</v>
      </c>
      <c r="O307" s="19" t="s">
        <v>1151</v>
      </c>
      <c r="P307" s="20" t="s">
        <v>1625</v>
      </c>
      <c r="Q307" s="1"/>
      <c r="R307" s="1"/>
      <c r="S307" s="19"/>
      <c r="T307" s="252"/>
    </row>
    <row r="308" spans="1:20" ht="90.75" thickBot="1">
      <c r="A308" s="1">
        <v>2013</v>
      </c>
      <c r="B308" s="1">
        <v>85</v>
      </c>
      <c r="C308" s="174" t="s">
        <v>1214</v>
      </c>
      <c r="D308" s="210" t="s">
        <v>1761</v>
      </c>
      <c r="E308" s="72">
        <f ca="1" t="shared" si="10"/>
        <v>-336</v>
      </c>
      <c r="F308" s="15" t="str">
        <f t="shared" si="11"/>
        <v>ENCERRADO</v>
      </c>
      <c r="G308" s="67" t="s">
        <v>1762</v>
      </c>
      <c r="H308" s="71" t="s">
        <v>1763</v>
      </c>
      <c r="I308" s="84">
        <v>41100</v>
      </c>
      <c r="J308" s="69" t="s">
        <v>1764</v>
      </c>
      <c r="K308" s="10">
        <v>41518</v>
      </c>
      <c r="L308" s="19" t="s">
        <v>768</v>
      </c>
      <c r="M308" s="10">
        <v>41518</v>
      </c>
      <c r="N308" s="10">
        <v>41883</v>
      </c>
      <c r="O308" s="19" t="s">
        <v>1151</v>
      </c>
      <c r="P308" s="20" t="s">
        <v>1765</v>
      </c>
      <c r="Q308" s="1"/>
      <c r="R308" s="1"/>
      <c r="S308" s="19"/>
      <c r="T308" s="250"/>
    </row>
    <row r="309" spans="1:20" ht="90.75" thickBot="1">
      <c r="A309" s="1">
        <v>2013</v>
      </c>
      <c r="B309" s="1">
        <v>87</v>
      </c>
      <c r="C309" s="174" t="s">
        <v>1766</v>
      </c>
      <c r="D309" s="85" t="s">
        <v>1821</v>
      </c>
      <c r="E309" s="72">
        <f ca="1" t="shared" si="10"/>
        <v>-229</v>
      </c>
      <c r="F309" s="15" t="str">
        <f t="shared" si="11"/>
        <v>ENCERRADO</v>
      </c>
      <c r="G309" s="403" t="s">
        <v>1767</v>
      </c>
      <c r="H309" s="69" t="s">
        <v>1822</v>
      </c>
      <c r="I309" s="32">
        <v>54360</v>
      </c>
      <c r="J309" s="478" t="s">
        <v>319</v>
      </c>
      <c r="K309" s="10">
        <v>41625</v>
      </c>
      <c r="L309" s="19" t="s">
        <v>768</v>
      </c>
      <c r="M309" s="10">
        <v>41625</v>
      </c>
      <c r="N309" s="10">
        <v>41990</v>
      </c>
      <c r="O309" s="19" t="s">
        <v>1224</v>
      </c>
      <c r="P309" s="34" t="s">
        <v>322</v>
      </c>
      <c r="Q309" s="1"/>
      <c r="R309" s="1"/>
      <c r="S309" s="19"/>
      <c r="T309" s="252"/>
    </row>
    <row r="310" spans="1:20" ht="83.25" thickBot="1">
      <c r="A310" s="1">
        <v>2013</v>
      </c>
      <c r="B310" s="1">
        <v>90</v>
      </c>
      <c r="C310" s="295" t="s">
        <v>1793</v>
      </c>
      <c r="D310" s="87" t="s">
        <v>394</v>
      </c>
      <c r="E310" s="72">
        <f ca="1" t="shared" si="10"/>
        <v>-525</v>
      </c>
      <c r="F310" s="15" t="str">
        <f t="shared" si="11"/>
        <v>ENCERRADO</v>
      </c>
      <c r="G310" s="398" t="s">
        <v>395</v>
      </c>
      <c r="H310" s="71" t="s">
        <v>1794</v>
      </c>
      <c r="I310" s="456">
        <v>10852</v>
      </c>
      <c r="J310" s="496" t="s">
        <v>396</v>
      </c>
      <c r="K310" s="10">
        <v>41571</v>
      </c>
      <c r="L310" s="19" t="s">
        <v>631</v>
      </c>
      <c r="M310" s="10">
        <v>41571</v>
      </c>
      <c r="N310" s="10">
        <v>41694</v>
      </c>
      <c r="O310" s="19" t="s">
        <v>638</v>
      </c>
      <c r="P310" s="34" t="s">
        <v>1891</v>
      </c>
      <c r="Q310" s="1"/>
      <c r="R310" s="1"/>
      <c r="S310" s="19"/>
      <c r="T310" s="252"/>
    </row>
    <row r="311" spans="1:20" ht="42.75">
      <c r="A311" s="1">
        <v>2013</v>
      </c>
      <c r="B311" s="1">
        <v>91</v>
      </c>
      <c r="C311" s="295" t="s">
        <v>1795</v>
      </c>
      <c r="D311" s="334" t="s">
        <v>1807</v>
      </c>
      <c r="E311" s="72">
        <f ca="1" t="shared" si="10"/>
        <v>-575</v>
      </c>
      <c r="F311" s="15" t="str">
        <f t="shared" si="11"/>
        <v>ENCERRADO</v>
      </c>
      <c r="G311" s="444" t="s">
        <v>1803</v>
      </c>
      <c r="H311" s="71" t="s">
        <v>1796</v>
      </c>
      <c r="I311" s="32">
        <v>35000</v>
      </c>
      <c r="J311" s="496" t="s">
        <v>1804</v>
      </c>
      <c r="K311" s="10">
        <v>41584</v>
      </c>
      <c r="L311" s="19" t="s">
        <v>187</v>
      </c>
      <c r="M311" s="10">
        <v>370302</v>
      </c>
      <c r="N311" s="10">
        <v>41644</v>
      </c>
      <c r="O311" s="19" t="s">
        <v>638</v>
      </c>
      <c r="P311" s="20" t="s">
        <v>1805</v>
      </c>
      <c r="Q311" s="1"/>
      <c r="R311" s="1"/>
      <c r="S311" s="19"/>
      <c r="T311" s="252"/>
    </row>
    <row r="312" spans="1:20" ht="86.25" thickBot="1">
      <c r="A312" s="1">
        <v>2013</v>
      </c>
      <c r="B312" s="1">
        <v>92</v>
      </c>
      <c r="C312" s="295" t="s">
        <v>1802</v>
      </c>
      <c r="D312" s="334" t="s">
        <v>1808</v>
      </c>
      <c r="E312" s="72">
        <f ca="1" t="shared" si="10"/>
        <v>-307</v>
      </c>
      <c r="F312" s="15" t="str">
        <f t="shared" si="11"/>
        <v>ENCERRADO</v>
      </c>
      <c r="G312" s="417" t="s">
        <v>1806</v>
      </c>
      <c r="H312" s="71" t="s">
        <v>1487</v>
      </c>
      <c r="I312" s="456"/>
      <c r="J312" s="486"/>
      <c r="K312" s="10">
        <v>41548</v>
      </c>
      <c r="L312" s="19" t="s">
        <v>768</v>
      </c>
      <c r="M312" s="10">
        <v>41548</v>
      </c>
      <c r="N312" s="10">
        <v>41912</v>
      </c>
      <c r="O312" s="19" t="s">
        <v>1445</v>
      </c>
      <c r="P312" s="34" t="s">
        <v>341</v>
      </c>
      <c r="Q312" s="1"/>
      <c r="R312" s="19" t="s">
        <v>2450</v>
      </c>
      <c r="S312" s="19"/>
      <c r="T312" s="252"/>
    </row>
    <row r="313" spans="1:20" ht="99.75" thickBot="1">
      <c r="A313" s="1">
        <v>2013</v>
      </c>
      <c r="B313" s="1">
        <v>93</v>
      </c>
      <c r="C313" s="174" t="s">
        <v>1810</v>
      </c>
      <c r="D313" s="334" t="s">
        <v>1673</v>
      </c>
      <c r="E313" s="72">
        <f ca="1" t="shared" si="10"/>
        <v>-165</v>
      </c>
      <c r="F313" s="15" t="str">
        <f t="shared" si="11"/>
        <v>ENCERRADO</v>
      </c>
      <c r="G313" s="408" t="s">
        <v>1992</v>
      </c>
      <c r="H313" s="71" t="s">
        <v>1811</v>
      </c>
      <c r="I313" s="32">
        <v>501905.31</v>
      </c>
      <c r="J313" s="481" t="s">
        <v>391</v>
      </c>
      <c r="K313" s="10">
        <v>41976</v>
      </c>
      <c r="L313" s="19" t="s">
        <v>2581</v>
      </c>
      <c r="M313" s="10">
        <v>41993</v>
      </c>
      <c r="N313" s="10">
        <v>42054</v>
      </c>
      <c r="O313" s="19" t="s">
        <v>1629</v>
      </c>
      <c r="P313" s="20" t="s">
        <v>1057</v>
      </c>
      <c r="Q313" s="1"/>
      <c r="R313" s="1"/>
      <c r="S313" s="19"/>
      <c r="T313" s="252"/>
    </row>
    <row r="314" spans="1:20" ht="45.75" thickBot="1">
      <c r="A314" s="1">
        <v>2013</v>
      </c>
      <c r="B314" s="1">
        <v>96</v>
      </c>
      <c r="C314" s="174" t="s">
        <v>1832</v>
      </c>
      <c r="D314" s="334" t="s">
        <v>594</v>
      </c>
      <c r="E314" s="72">
        <f ca="1" t="shared" si="10"/>
        <v>-285</v>
      </c>
      <c r="F314" s="15" t="str">
        <f t="shared" si="11"/>
        <v>ENCERRADO</v>
      </c>
      <c r="G314" s="396" t="s">
        <v>1826</v>
      </c>
      <c r="H314" s="71" t="s">
        <v>1816</v>
      </c>
      <c r="I314" s="31">
        <v>310800</v>
      </c>
      <c r="J314" s="67" t="s">
        <v>1833</v>
      </c>
      <c r="K314" s="10">
        <v>41569</v>
      </c>
      <c r="L314" s="19" t="s">
        <v>768</v>
      </c>
      <c r="M314" s="10">
        <v>41569</v>
      </c>
      <c r="N314" s="10">
        <v>41934</v>
      </c>
      <c r="O314" s="19" t="s">
        <v>1629</v>
      </c>
      <c r="P314" s="20" t="s">
        <v>18</v>
      </c>
      <c r="Q314" s="1"/>
      <c r="R314" s="1"/>
      <c r="S314" s="19"/>
      <c r="T314" s="252"/>
    </row>
    <row r="315" spans="1:20" ht="60.75" thickBot="1">
      <c r="A315" s="1">
        <v>2013</v>
      </c>
      <c r="B315" s="1">
        <v>97</v>
      </c>
      <c r="C315" s="174" t="s">
        <v>1817</v>
      </c>
      <c r="D315" s="334" t="s">
        <v>1547</v>
      </c>
      <c r="E315" s="72">
        <f ca="1" t="shared" si="10"/>
        <v>-565</v>
      </c>
      <c r="F315" s="15" t="str">
        <f t="shared" si="11"/>
        <v>ENCERRADO</v>
      </c>
      <c r="G315" s="428" t="s">
        <v>1818</v>
      </c>
      <c r="H315" s="71" t="s">
        <v>1819</v>
      </c>
      <c r="I315" s="31">
        <v>79767.74</v>
      </c>
      <c r="J315" s="100" t="s">
        <v>1824</v>
      </c>
      <c r="K315" s="10">
        <v>41562</v>
      </c>
      <c r="L315" s="19" t="s">
        <v>334</v>
      </c>
      <c r="M315" s="10">
        <v>41562</v>
      </c>
      <c r="N315" s="10">
        <v>41654</v>
      </c>
      <c r="O315" s="19" t="s">
        <v>1629</v>
      </c>
      <c r="P315" s="34" t="s">
        <v>1825</v>
      </c>
      <c r="Q315" s="46"/>
      <c r="R315" s="1"/>
      <c r="S315" s="19"/>
      <c r="T315" s="252"/>
    </row>
    <row r="316" spans="1:20" ht="90.75" thickBot="1">
      <c r="A316" s="1">
        <v>2013</v>
      </c>
      <c r="B316" s="1">
        <v>98</v>
      </c>
      <c r="C316" s="99" t="s">
        <v>1828</v>
      </c>
      <c r="D316" s="87" t="s">
        <v>1993</v>
      </c>
      <c r="E316" s="72">
        <f ca="1" t="shared" si="10"/>
        <v>-42219</v>
      </c>
      <c r="F316" s="15" t="str">
        <f t="shared" si="11"/>
        <v>Falta Data Final</v>
      </c>
      <c r="G316" s="398" t="s">
        <v>1994</v>
      </c>
      <c r="H316" s="71" t="s">
        <v>392</v>
      </c>
      <c r="I316" s="31">
        <v>163774.8</v>
      </c>
      <c r="J316" s="115" t="s">
        <v>1297</v>
      </c>
      <c r="K316" s="10"/>
      <c r="L316" s="19" t="s">
        <v>768</v>
      </c>
      <c r="M316" s="10"/>
      <c r="N316" s="10"/>
      <c r="O316" s="19" t="s">
        <v>638</v>
      </c>
      <c r="P316" s="20" t="s">
        <v>898</v>
      </c>
      <c r="Q316" s="1"/>
      <c r="R316" s="1"/>
      <c r="S316" s="19"/>
      <c r="T316" s="252"/>
    </row>
    <row r="317" spans="1:20" ht="150.75" thickBot="1">
      <c r="A317" s="1">
        <v>2013</v>
      </c>
      <c r="B317" s="1">
        <v>102</v>
      </c>
      <c r="C317" s="269" t="s">
        <v>1980</v>
      </c>
      <c r="D317" s="86" t="s">
        <v>1981</v>
      </c>
      <c r="E317" s="72">
        <f ca="1" t="shared" si="10"/>
        <v>-169</v>
      </c>
      <c r="F317" s="15" t="str">
        <f t="shared" si="11"/>
        <v>ENCERRADO</v>
      </c>
      <c r="G317" s="438" t="s">
        <v>1982</v>
      </c>
      <c r="H317" s="71" t="s">
        <v>1983</v>
      </c>
      <c r="I317" s="32">
        <v>663614.25</v>
      </c>
      <c r="J317" s="114" t="s">
        <v>1984</v>
      </c>
      <c r="K317" s="10">
        <v>41957</v>
      </c>
      <c r="L317" s="19" t="s">
        <v>2549</v>
      </c>
      <c r="M317" s="10">
        <v>41959</v>
      </c>
      <c r="N317" s="10">
        <v>42050</v>
      </c>
      <c r="O317" s="19" t="s">
        <v>1629</v>
      </c>
      <c r="P317" s="20"/>
      <c r="Q317" s="19" t="s">
        <v>1057</v>
      </c>
      <c r="R317" s="19" t="s">
        <v>2550</v>
      </c>
      <c r="S317" s="19"/>
      <c r="T317" s="252"/>
    </row>
    <row r="318" spans="1:20" ht="75.75" thickBot="1">
      <c r="A318" s="1">
        <v>2013</v>
      </c>
      <c r="B318" s="1">
        <v>103</v>
      </c>
      <c r="C318" s="158" t="s">
        <v>1513</v>
      </c>
      <c r="D318" s="247" t="s">
        <v>597</v>
      </c>
      <c r="E318" s="72">
        <f ca="1" t="shared" si="10"/>
        <v>-34</v>
      </c>
      <c r="F318" s="15" t="str">
        <f t="shared" si="11"/>
        <v>ENCERRADO</v>
      </c>
      <c r="G318" s="400" t="s">
        <v>2001</v>
      </c>
      <c r="H318" s="71" t="s">
        <v>1991</v>
      </c>
      <c r="I318" s="31">
        <v>149077.6</v>
      </c>
      <c r="J318" s="115" t="s">
        <v>2002</v>
      </c>
      <c r="K318" s="10">
        <v>41649</v>
      </c>
      <c r="L318" s="19" t="s">
        <v>772</v>
      </c>
      <c r="M318" s="10">
        <v>41649</v>
      </c>
      <c r="N318" s="11">
        <v>42185</v>
      </c>
      <c r="O318" s="19" t="s">
        <v>685</v>
      </c>
      <c r="P318" s="20" t="s">
        <v>686</v>
      </c>
      <c r="Q318" s="19" t="s">
        <v>556</v>
      </c>
      <c r="R318" s="19" t="s">
        <v>2494</v>
      </c>
      <c r="S318" s="19"/>
      <c r="T318" s="252"/>
    </row>
    <row r="319" spans="1:20" ht="30">
      <c r="A319" s="1">
        <v>2013</v>
      </c>
      <c r="B319" s="1">
        <v>104</v>
      </c>
      <c r="C319" s="202" t="s">
        <v>1985</v>
      </c>
      <c r="D319" s="357" t="s">
        <v>1986</v>
      </c>
      <c r="E319" s="72">
        <f ca="1" t="shared" si="10"/>
        <v>-445</v>
      </c>
      <c r="F319" s="15" t="str">
        <f t="shared" si="11"/>
        <v>ENCERRADO</v>
      </c>
      <c r="G319" s="115" t="s">
        <v>2003</v>
      </c>
      <c r="H319" s="71" t="s">
        <v>1990</v>
      </c>
      <c r="I319" s="32">
        <v>643698</v>
      </c>
      <c r="J319" s="485" t="s">
        <v>2004</v>
      </c>
      <c r="K319" s="10">
        <v>41680</v>
      </c>
      <c r="L319" s="19" t="s">
        <v>334</v>
      </c>
      <c r="M319" s="10">
        <v>41682</v>
      </c>
      <c r="N319" s="10">
        <v>41774</v>
      </c>
      <c r="O319" s="19" t="s">
        <v>1621</v>
      </c>
      <c r="P319" s="34" t="s">
        <v>2005</v>
      </c>
      <c r="Q319" s="19" t="s">
        <v>623</v>
      </c>
      <c r="R319" s="1"/>
      <c r="S319" s="19"/>
      <c r="T319" s="252"/>
    </row>
    <row r="320" spans="1:20" ht="30">
      <c r="A320" s="1">
        <v>2013</v>
      </c>
      <c r="B320" s="1">
        <v>105</v>
      </c>
      <c r="C320" s="202" t="s">
        <v>1987</v>
      </c>
      <c r="D320" s="357" t="s">
        <v>1988</v>
      </c>
      <c r="E320" s="72">
        <f ca="1" t="shared" si="10"/>
        <v>-451</v>
      </c>
      <c r="F320" s="15" t="str">
        <f t="shared" si="11"/>
        <v>ENCERRADO</v>
      </c>
      <c r="G320" s="112" t="s">
        <v>2006</v>
      </c>
      <c r="H320" s="71" t="s">
        <v>1989</v>
      </c>
      <c r="I320" s="32">
        <v>105000</v>
      </c>
      <c r="J320" s="115" t="s">
        <v>2004</v>
      </c>
      <c r="K320" s="10">
        <v>41677</v>
      </c>
      <c r="L320" s="19" t="s">
        <v>334</v>
      </c>
      <c r="M320" s="10">
        <v>41679</v>
      </c>
      <c r="N320" s="10">
        <v>41768</v>
      </c>
      <c r="O320" s="19" t="s">
        <v>1621</v>
      </c>
      <c r="P320" s="34" t="s">
        <v>2007</v>
      </c>
      <c r="Q320" s="19" t="s">
        <v>623</v>
      </c>
      <c r="R320" s="1"/>
      <c r="S320" s="19"/>
      <c r="T320" s="252"/>
    </row>
    <row r="321" spans="1:20" ht="105.75" thickBot="1">
      <c r="A321" s="1">
        <v>2013</v>
      </c>
      <c r="B321" s="118">
        <v>107</v>
      </c>
      <c r="C321" s="306" t="s">
        <v>547</v>
      </c>
      <c r="D321" s="213" t="s">
        <v>1510</v>
      </c>
      <c r="E321" s="72">
        <f ca="1" t="shared" si="10"/>
        <v>-245</v>
      </c>
      <c r="F321" s="15" t="str">
        <f t="shared" si="11"/>
        <v>ENCERRADO</v>
      </c>
      <c r="G321" s="119" t="s">
        <v>2016</v>
      </c>
      <c r="H321" s="122" t="s">
        <v>2015</v>
      </c>
      <c r="I321" s="31">
        <v>63600</v>
      </c>
      <c r="J321" s="114" t="s">
        <v>2025</v>
      </c>
      <c r="K321" s="10">
        <v>41609</v>
      </c>
      <c r="L321" s="19" t="s">
        <v>768</v>
      </c>
      <c r="M321" s="10">
        <v>41609</v>
      </c>
      <c r="N321" s="10">
        <v>41974</v>
      </c>
      <c r="O321" s="118" t="s">
        <v>1621</v>
      </c>
      <c r="P321" s="34" t="s">
        <v>645</v>
      </c>
      <c r="Q321" s="46"/>
      <c r="R321" s="1"/>
      <c r="S321" s="19"/>
      <c r="T321" s="252"/>
    </row>
    <row r="322" spans="1:20" ht="60.75" thickBot="1">
      <c r="A322" s="1">
        <v>2013</v>
      </c>
      <c r="B322" s="1">
        <v>109</v>
      </c>
      <c r="C322" s="286" t="s">
        <v>2029</v>
      </c>
      <c r="D322" s="357" t="s">
        <v>1357</v>
      </c>
      <c r="E322" s="72">
        <f aca="true" ca="1" t="shared" si="12" ref="E322:E385">N322-TODAY()</f>
        <v>-162</v>
      </c>
      <c r="F322" s="15" t="str">
        <f t="shared" si="11"/>
        <v>ENCERRADO</v>
      </c>
      <c r="G322" s="114" t="s">
        <v>2030</v>
      </c>
      <c r="H322" s="71" t="s">
        <v>2031</v>
      </c>
      <c r="I322" s="114" t="s">
        <v>2032</v>
      </c>
      <c r="J322" s="491" t="s">
        <v>2033</v>
      </c>
      <c r="K322" s="11" t="s">
        <v>1737</v>
      </c>
      <c r="L322" s="19" t="s">
        <v>1088</v>
      </c>
      <c r="M322" s="10">
        <v>41997</v>
      </c>
      <c r="N322" s="10">
        <v>42057</v>
      </c>
      <c r="O322" s="19" t="s">
        <v>638</v>
      </c>
      <c r="P322" s="34" t="s">
        <v>140</v>
      </c>
      <c r="Q322" s="19" t="s">
        <v>623</v>
      </c>
      <c r="R322" s="1"/>
      <c r="S322" s="19"/>
      <c r="T322" s="252"/>
    </row>
    <row r="323" spans="1:20" ht="45.75" thickBot="1">
      <c r="A323" s="1">
        <v>2013</v>
      </c>
      <c r="B323" s="1">
        <v>113</v>
      </c>
      <c r="C323" s="286" t="s">
        <v>2046</v>
      </c>
      <c r="D323" s="357" t="s">
        <v>2047</v>
      </c>
      <c r="E323" s="72">
        <f ca="1" t="shared" si="12"/>
        <v>-42219</v>
      </c>
      <c r="F323" s="15" t="str">
        <f t="shared" si="11"/>
        <v>Falta Data Final</v>
      </c>
      <c r="G323" s="114" t="s">
        <v>2048</v>
      </c>
      <c r="H323" s="71" t="s">
        <v>2049</v>
      </c>
      <c r="I323" s="32" t="s">
        <v>2050</v>
      </c>
      <c r="J323" s="114" t="s">
        <v>2039</v>
      </c>
      <c r="K323" s="10"/>
      <c r="L323" s="19" t="s">
        <v>768</v>
      </c>
      <c r="M323" s="10"/>
      <c r="N323" s="10"/>
      <c r="O323" s="19" t="s">
        <v>638</v>
      </c>
      <c r="P323" s="20" t="s">
        <v>14</v>
      </c>
      <c r="Q323" s="1"/>
      <c r="R323" s="1"/>
      <c r="S323" s="19"/>
      <c r="T323" s="252"/>
    </row>
    <row r="324" spans="1:20" ht="99.75" thickBot="1">
      <c r="A324" s="1">
        <v>2013</v>
      </c>
      <c r="B324" s="1">
        <v>116</v>
      </c>
      <c r="C324" s="330" t="s">
        <v>1379</v>
      </c>
      <c r="D324" s="357" t="s">
        <v>1965</v>
      </c>
      <c r="E324" s="72">
        <f ca="1" t="shared" si="12"/>
        <v>-467</v>
      </c>
      <c r="F324" s="15" t="str">
        <f t="shared" si="11"/>
        <v>ENCERRADO</v>
      </c>
      <c r="G324" s="448" t="s">
        <v>1380</v>
      </c>
      <c r="H324" s="71" t="s">
        <v>1381</v>
      </c>
      <c r="I324" s="32">
        <v>68082.03</v>
      </c>
      <c r="J324" s="500" t="s">
        <v>1382</v>
      </c>
      <c r="K324" s="10">
        <v>41662</v>
      </c>
      <c r="L324" s="19" t="s">
        <v>334</v>
      </c>
      <c r="M324" s="10">
        <v>41662</v>
      </c>
      <c r="N324" s="10">
        <v>41752</v>
      </c>
      <c r="O324" s="127" t="s">
        <v>1629</v>
      </c>
      <c r="P324" s="34" t="s">
        <v>1383</v>
      </c>
      <c r="Q324" s="1"/>
      <c r="R324" s="1"/>
      <c r="S324" s="19"/>
      <c r="T324" s="252"/>
    </row>
    <row r="325" spans="1:20" ht="99.75" thickBot="1">
      <c r="A325" s="1">
        <v>2013</v>
      </c>
      <c r="B325" s="1">
        <v>117</v>
      </c>
      <c r="C325" s="307" t="s">
        <v>1384</v>
      </c>
      <c r="D325" s="357" t="s">
        <v>1385</v>
      </c>
      <c r="E325" s="72">
        <f ca="1" t="shared" si="12"/>
        <v>-480</v>
      </c>
      <c r="F325" s="15" t="str">
        <f t="shared" si="11"/>
        <v>ENCERRADO</v>
      </c>
      <c r="G325" s="425" t="s">
        <v>1386</v>
      </c>
      <c r="H325" s="71" t="s">
        <v>1387</v>
      </c>
      <c r="I325" s="32">
        <v>78918.68</v>
      </c>
      <c r="J325" s="489" t="s">
        <v>1388</v>
      </c>
      <c r="K325" s="10">
        <v>41649</v>
      </c>
      <c r="L325" s="19" t="s">
        <v>334</v>
      </c>
      <c r="M325" s="10">
        <v>41649</v>
      </c>
      <c r="N325" s="10">
        <v>41739</v>
      </c>
      <c r="O325" s="127" t="s">
        <v>1629</v>
      </c>
      <c r="P325" s="34" t="s">
        <v>1383</v>
      </c>
      <c r="Q325" s="1"/>
      <c r="R325" s="1"/>
      <c r="S325" s="19"/>
      <c r="T325" s="252"/>
    </row>
    <row r="326" spans="1:20" ht="48.75" thickBot="1">
      <c r="A326" s="1">
        <v>2013</v>
      </c>
      <c r="B326" s="1">
        <v>119</v>
      </c>
      <c r="C326" s="284" t="s">
        <v>1738</v>
      </c>
      <c r="D326" s="351" t="s">
        <v>1050</v>
      </c>
      <c r="E326" s="72">
        <f ca="1" t="shared" si="12"/>
        <v>-323</v>
      </c>
      <c r="F326" s="15" t="str">
        <f t="shared" si="11"/>
        <v>ENCERRADO</v>
      </c>
      <c r="G326" s="216" t="s">
        <v>1739</v>
      </c>
      <c r="H326" s="71" t="s">
        <v>1740</v>
      </c>
      <c r="I326" s="32">
        <v>76154.32</v>
      </c>
      <c r="J326" s="482" t="s">
        <v>1741</v>
      </c>
      <c r="K326" s="10">
        <v>41653</v>
      </c>
      <c r="L326" s="19" t="s">
        <v>1294</v>
      </c>
      <c r="M326" s="10">
        <v>41653</v>
      </c>
      <c r="N326" s="10">
        <v>41896</v>
      </c>
      <c r="O326" s="19" t="s">
        <v>638</v>
      </c>
      <c r="P326" s="20" t="s">
        <v>1031</v>
      </c>
      <c r="Q326" s="1"/>
      <c r="R326" s="1"/>
      <c r="S326" s="19"/>
      <c r="T326" s="252"/>
    </row>
    <row r="327" spans="1:20" ht="60.75" thickBot="1">
      <c r="A327" s="1">
        <v>2014</v>
      </c>
      <c r="B327" s="1">
        <v>1</v>
      </c>
      <c r="C327" s="103" t="s">
        <v>2675</v>
      </c>
      <c r="D327" s="353" t="s">
        <v>1397</v>
      </c>
      <c r="E327" s="72">
        <f ca="1" t="shared" si="12"/>
        <v>-42219</v>
      </c>
      <c r="F327" s="15" t="str">
        <f t="shared" si="11"/>
        <v>Falta Data Final</v>
      </c>
      <c r="G327" s="412" t="s">
        <v>1398</v>
      </c>
      <c r="H327" s="71" t="s">
        <v>1399</v>
      </c>
      <c r="I327" s="32">
        <v>844.88</v>
      </c>
      <c r="J327" s="484"/>
      <c r="K327" s="10"/>
      <c r="L327" s="19" t="s">
        <v>351</v>
      </c>
      <c r="M327" s="10"/>
      <c r="N327" s="10"/>
      <c r="O327" s="19" t="s">
        <v>638</v>
      </c>
      <c r="P327" s="20"/>
      <c r="Q327" s="1"/>
      <c r="R327" s="1"/>
      <c r="S327" s="19"/>
      <c r="T327" s="252"/>
    </row>
    <row r="328" spans="1:20" ht="45.75" thickBot="1">
      <c r="A328" s="1">
        <v>2014</v>
      </c>
      <c r="B328" s="1">
        <v>2</v>
      </c>
      <c r="C328" s="311" t="s">
        <v>1401</v>
      </c>
      <c r="D328" s="374" t="s">
        <v>1400</v>
      </c>
      <c r="E328" s="72">
        <f ca="1" t="shared" si="12"/>
        <v>-42219</v>
      </c>
      <c r="F328" s="15" t="str">
        <f t="shared" si="11"/>
        <v>Falta Data Final</v>
      </c>
      <c r="G328" s="429" t="s">
        <v>1402</v>
      </c>
      <c r="H328" s="71" t="s">
        <v>1403</v>
      </c>
      <c r="I328" s="32">
        <v>678</v>
      </c>
      <c r="J328" s="493"/>
      <c r="K328" s="10"/>
      <c r="L328" s="19" t="s">
        <v>351</v>
      </c>
      <c r="M328" s="10"/>
      <c r="N328" s="10"/>
      <c r="O328" s="19" t="s">
        <v>638</v>
      </c>
      <c r="P328" s="20"/>
      <c r="Q328" s="1"/>
      <c r="R328" s="1"/>
      <c r="S328" s="19"/>
      <c r="T328" s="252"/>
    </row>
    <row r="329" spans="1:20" ht="45">
      <c r="A329" s="1">
        <v>2014</v>
      </c>
      <c r="B329" s="1">
        <v>3</v>
      </c>
      <c r="C329" s="287" t="s">
        <v>1404</v>
      </c>
      <c r="D329" s="347" t="s">
        <v>1405</v>
      </c>
      <c r="E329" s="72">
        <f ca="1" t="shared" si="12"/>
        <v>-42219</v>
      </c>
      <c r="F329" s="15" t="str">
        <f t="shared" si="11"/>
        <v>Falta Data Final</v>
      </c>
      <c r="G329" s="128" t="s">
        <v>1407</v>
      </c>
      <c r="H329" s="71" t="s">
        <v>1406</v>
      </c>
      <c r="I329" s="31">
        <v>250</v>
      </c>
      <c r="J329" s="125"/>
      <c r="K329" s="10"/>
      <c r="L329" s="19" t="s">
        <v>351</v>
      </c>
      <c r="M329" s="10"/>
      <c r="N329" s="10"/>
      <c r="O329" s="19" t="s">
        <v>638</v>
      </c>
      <c r="P329" s="20"/>
      <c r="Q329" s="1"/>
      <c r="R329" s="1"/>
      <c r="S329" s="19"/>
      <c r="T329" s="252"/>
    </row>
    <row r="330" spans="1:20" ht="49.5">
      <c r="A330" s="1">
        <v>2014</v>
      </c>
      <c r="B330" s="1">
        <v>5</v>
      </c>
      <c r="C330" s="307" t="s">
        <v>1413</v>
      </c>
      <c r="D330" s="347" t="s">
        <v>1414</v>
      </c>
      <c r="E330" s="72">
        <f ca="1" t="shared" si="12"/>
        <v>-174</v>
      </c>
      <c r="F330" s="15" t="str">
        <f t="shared" si="11"/>
        <v>ENCERRADO</v>
      </c>
      <c r="G330" s="131" t="s">
        <v>1733</v>
      </c>
      <c r="H330" s="71" t="s">
        <v>1415</v>
      </c>
      <c r="I330" s="31">
        <v>150000</v>
      </c>
      <c r="J330" s="131" t="s">
        <v>1734</v>
      </c>
      <c r="K330" s="10">
        <v>41680</v>
      </c>
      <c r="L330" s="19" t="s">
        <v>768</v>
      </c>
      <c r="M330" s="10">
        <v>41680</v>
      </c>
      <c r="N330" s="10">
        <v>42045</v>
      </c>
      <c r="O330" s="19"/>
      <c r="P330" s="20"/>
      <c r="Q330" s="1"/>
      <c r="R330" s="1"/>
      <c r="S330" s="19"/>
      <c r="T330" s="252"/>
    </row>
    <row r="331" spans="1:20" ht="72">
      <c r="A331" s="1">
        <v>2014</v>
      </c>
      <c r="B331" s="1">
        <v>6</v>
      </c>
      <c r="C331" s="269" t="s">
        <v>1735</v>
      </c>
      <c r="D331" s="87" t="s">
        <v>2576</v>
      </c>
      <c r="E331" s="72">
        <f ca="1" t="shared" si="12"/>
        <v>-27</v>
      </c>
      <c r="F331" s="15" t="str">
        <f t="shared" si="11"/>
        <v>ENCERRANDO</v>
      </c>
      <c r="G331" s="112" t="s">
        <v>1995</v>
      </c>
      <c r="H331" s="71" t="s">
        <v>1996</v>
      </c>
      <c r="I331" s="32">
        <v>94735818.86</v>
      </c>
      <c r="J331" s="116" t="s">
        <v>1997</v>
      </c>
      <c r="K331" s="10">
        <v>41646</v>
      </c>
      <c r="L331" s="19" t="s">
        <v>796</v>
      </c>
      <c r="M331" s="10">
        <v>41647</v>
      </c>
      <c r="N331" s="10">
        <v>42192</v>
      </c>
      <c r="O331" s="19" t="s">
        <v>685</v>
      </c>
      <c r="P331" s="20"/>
      <c r="Q331" s="1"/>
      <c r="R331" s="1"/>
      <c r="S331" s="19"/>
      <c r="T331" s="252"/>
    </row>
    <row r="332" spans="1:20" ht="48">
      <c r="A332" s="1">
        <v>2014</v>
      </c>
      <c r="B332" s="1">
        <v>7</v>
      </c>
      <c r="C332" s="282" t="s">
        <v>1749</v>
      </c>
      <c r="D332" s="351" t="s">
        <v>1750</v>
      </c>
      <c r="E332" s="72">
        <f ca="1" t="shared" si="12"/>
        <v>-380</v>
      </c>
      <c r="F332" s="15" t="str">
        <f t="shared" si="11"/>
        <v>ENCERRADO</v>
      </c>
      <c r="G332" s="216" t="s">
        <v>1751</v>
      </c>
      <c r="H332" s="71" t="s">
        <v>1752</v>
      </c>
      <c r="I332" s="32">
        <v>147887.21</v>
      </c>
      <c r="J332" s="255" t="s">
        <v>1753</v>
      </c>
      <c r="K332" s="10">
        <v>41778</v>
      </c>
      <c r="L332" s="19" t="s">
        <v>187</v>
      </c>
      <c r="M332" s="10">
        <v>41779</v>
      </c>
      <c r="N332" s="10">
        <v>41839</v>
      </c>
      <c r="O332" s="19" t="s">
        <v>484</v>
      </c>
      <c r="P332" s="20" t="s">
        <v>1619</v>
      </c>
      <c r="Q332" s="19" t="s">
        <v>623</v>
      </c>
      <c r="R332" s="1"/>
      <c r="S332" s="19"/>
      <c r="T332" s="252"/>
    </row>
    <row r="333" spans="1:20" ht="60">
      <c r="A333" s="1">
        <v>2014</v>
      </c>
      <c r="B333" s="1">
        <v>12</v>
      </c>
      <c r="C333" s="158" t="s">
        <v>2075</v>
      </c>
      <c r="D333" s="87" t="s">
        <v>2080</v>
      </c>
      <c r="E333" s="72">
        <f ca="1" t="shared" si="12"/>
        <v>-167</v>
      </c>
      <c r="F333" s="15" t="str">
        <f t="shared" si="11"/>
        <v>ENCERRADO</v>
      </c>
      <c r="G333" s="34" t="s">
        <v>2078</v>
      </c>
      <c r="H333" s="71" t="s">
        <v>2077</v>
      </c>
      <c r="I333" s="31">
        <v>78600</v>
      </c>
      <c r="J333" s="34" t="s">
        <v>2079</v>
      </c>
      <c r="K333" s="10">
        <v>41687</v>
      </c>
      <c r="L333" s="19" t="s">
        <v>768</v>
      </c>
      <c r="M333" s="10">
        <v>41687</v>
      </c>
      <c r="N333" s="10">
        <v>42052</v>
      </c>
      <c r="O333" s="19" t="s">
        <v>1621</v>
      </c>
      <c r="P333" s="34" t="s">
        <v>2081</v>
      </c>
      <c r="Q333" s="1"/>
      <c r="R333" s="1"/>
      <c r="S333" s="19"/>
      <c r="T333" s="252"/>
    </row>
    <row r="334" spans="1:20" ht="49.5">
      <c r="A334" s="1">
        <v>2014</v>
      </c>
      <c r="B334" s="1">
        <v>17</v>
      </c>
      <c r="C334" s="164" t="s">
        <v>2087</v>
      </c>
      <c r="D334" s="87" t="s">
        <v>2088</v>
      </c>
      <c r="E334" s="72">
        <f ca="1" t="shared" si="12"/>
        <v>-317</v>
      </c>
      <c r="F334" s="15" t="str">
        <f t="shared" si="11"/>
        <v>ENCERRADO</v>
      </c>
      <c r="G334" s="142" t="s">
        <v>2089</v>
      </c>
      <c r="H334" s="71" t="s">
        <v>2090</v>
      </c>
      <c r="I334" s="31">
        <v>77300</v>
      </c>
      <c r="J334" s="139" t="s">
        <v>2091</v>
      </c>
      <c r="K334" s="10">
        <v>41949</v>
      </c>
      <c r="L334" s="19" t="s">
        <v>796</v>
      </c>
      <c r="M334" s="10">
        <v>41718</v>
      </c>
      <c r="N334" s="11">
        <v>41902</v>
      </c>
      <c r="O334" s="19" t="s">
        <v>1151</v>
      </c>
      <c r="P334" s="34" t="s">
        <v>583</v>
      </c>
      <c r="Q334" s="19" t="s">
        <v>623</v>
      </c>
      <c r="R334" s="19" t="s">
        <v>2548</v>
      </c>
      <c r="S334" s="19"/>
      <c r="T334" s="252"/>
    </row>
    <row r="335" spans="1:20" ht="33">
      <c r="A335" s="1">
        <v>2014</v>
      </c>
      <c r="B335" s="1">
        <v>18</v>
      </c>
      <c r="C335" s="138" t="s">
        <v>2092</v>
      </c>
      <c r="D335" s="87" t="s">
        <v>805</v>
      </c>
      <c r="E335" s="72">
        <f ca="1" t="shared" si="12"/>
        <v>-336</v>
      </c>
      <c r="F335" s="15" t="str">
        <f t="shared" si="11"/>
        <v>ENCERRADO</v>
      </c>
      <c r="G335" s="142" t="s">
        <v>2093</v>
      </c>
      <c r="H335" s="71" t="s">
        <v>2094</v>
      </c>
      <c r="I335" s="31">
        <v>27832.02</v>
      </c>
      <c r="J335" s="143" t="s">
        <v>2095</v>
      </c>
      <c r="K335" s="10">
        <v>41699</v>
      </c>
      <c r="L335" s="19" t="s">
        <v>1282</v>
      </c>
      <c r="M335" s="10">
        <v>41699</v>
      </c>
      <c r="N335" s="10">
        <v>41883</v>
      </c>
      <c r="O335" s="19" t="s">
        <v>1445</v>
      </c>
      <c r="P335" s="34" t="s">
        <v>2712</v>
      </c>
      <c r="Q335" s="1"/>
      <c r="R335" s="1"/>
      <c r="S335" s="19"/>
      <c r="T335" s="252"/>
    </row>
    <row r="336" spans="1:20" ht="45">
      <c r="A336" s="1">
        <v>2014</v>
      </c>
      <c r="B336" s="1">
        <v>20</v>
      </c>
      <c r="C336" s="164" t="s">
        <v>2101</v>
      </c>
      <c r="D336" s="87" t="s">
        <v>1174</v>
      </c>
      <c r="E336" s="72">
        <f ca="1" t="shared" si="12"/>
        <v>-218</v>
      </c>
      <c r="F336" s="15" t="str">
        <f t="shared" si="11"/>
        <v>ENCERRADO</v>
      </c>
      <c r="G336" s="139" t="s">
        <v>1600</v>
      </c>
      <c r="H336" s="71" t="s">
        <v>2103</v>
      </c>
      <c r="I336" s="31">
        <v>79800</v>
      </c>
      <c r="J336" s="139" t="s">
        <v>2106</v>
      </c>
      <c r="K336" s="10">
        <v>41726</v>
      </c>
      <c r="L336" s="19" t="s">
        <v>221</v>
      </c>
      <c r="M336" s="10">
        <v>41726</v>
      </c>
      <c r="N336" s="10">
        <v>42001</v>
      </c>
      <c r="O336" s="19" t="s">
        <v>638</v>
      </c>
      <c r="P336" s="20" t="s">
        <v>1031</v>
      </c>
      <c r="Q336" s="1"/>
      <c r="R336" s="1"/>
      <c r="S336" s="19"/>
      <c r="T336" s="252"/>
    </row>
    <row r="337" spans="1:20" ht="45">
      <c r="A337" s="1">
        <v>2014</v>
      </c>
      <c r="B337" s="1">
        <v>21</v>
      </c>
      <c r="C337" s="269" t="s">
        <v>2102</v>
      </c>
      <c r="D337" s="87" t="s">
        <v>2107</v>
      </c>
      <c r="E337" s="72">
        <f ca="1" t="shared" si="12"/>
        <v>-415</v>
      </c>
      <c r="F337" s="15" t="str">
        <f t="shared" si="11"/>
        <v>ENCERRADO</v>
      </c>
      <c r="G337" s="138" t="s">
        <v>2108</v>
      </c>
      <c r="H337" s="71" t="s">
        <v>2104</v>
      </c>
      <c r="I337" s="31">
        <v>86131.79</v>
      </c>
      <c r="J337" s="139" t="s">
        <v>2109</v>
      </c>
      <c r="K337" s="10">
        <v>41758</v>
      </c>
      <c r="L337" s="19" t="s">
        <v>772</v>
      </c>
      <c r="M337" s="10">
        <v>41758</v>
      </c>
      <c r="N337" s="10">
        <v>41804</v>
      </c>
      <c r="O337" s="19" t="s">
        <v>685</v>
      </c>
      <c r="P337" s="20" t="s">
        <v>686</v>
      </c>
      <c r="Q337" s="1"/>
      <c r="R337" s="1"/>
      <c r="S337" s="19"/>
      <c r="T337" s="252"/>
    </row>
    <row r="338" spans="1:20" ht="45">
      <c r="A338" s="1">
        <v>2014</v>
      </c>
      <c r="B338" s="1">
        <v>22</v>
      </c>
      <c r="C338" s="301" t="s">
        <v>2110</v>
      </c>
      <c r="D338" s="87" t="s">
        <v>2111</v>
      </c>
      <c r="E338" s="72">
        <f ca="1" t="shared" si="12"/>
        <v>-34</v>
      </c>
      <c r="F338" s="15" t="str">
        <f t="shared" si="11"/>
        <v>ENCERRADO</v>
      </c>
      <c r="G338" s="139" t="s">
        <v>2112</v>
      </c>
      <c r="H338" s="71" t="s">
        <v>2113</v>
      </c>
      <c r="I338" s="31">
        <v>212958</v>
      </c>
      <c r="J338" s="139" t="s">
        <v>2114</v>
      </c>
      <c r="K338" s="10">
        <v>41775</v>
      </c>
      <c r="L338" s="19" t="s">
        <v>772</v>
      </c>
      <c r="M338" s="10">
        <v>41775</v>
      </c>
      <c r="N338" s="10">
        <v>42185</v>
      </c>
      <c r="O338" s="19" t="s">
        <v>638</v>
      </c>
      <c r="P338" s="20" t="s">
        <v>322</v>
      </c>
      <c r="Q338" s="19" t="s">
        <v>1057</v>
      </c>
      <c r="R338" s="19" t="s">
        <v>2352</v>
      </c>
      <c r="S338" s="19"/>
      <c r="T338" s="252"/>
    </row>
    <row r="339" spans="1:20" ht="60">
      <c r="A339" s="1">
        <v>2014</v>
      </c>
      <c r="B339" s="1">
        <v>23</v>
      </c>
      <c r="C339" s="164" t="s">
        <v>2126</v>
      </c>
      <c r="D339" s="87" t="s">
        <v>1348</v>
      </c>
      <c r="E339" s="72">
        <f ca="1" t="shared" si="12"/>
        <v>-421</v>
      </c>
      <c r="F339" s="15" t="str">
        <f t="shared" si="11"/>
        <v>ENCERRADO</v>
      </c>
      <c r="G339" s="136" t="s">
        <v>2127</v>
      </c>
      <c r="H339" s="71" t="s">
        <v>2115</v>
      </c>
      <c r="I339" s="31">
        <v>1011534</v>
      </c>
      <c r="J339" s="139" t="s">
        <v>2128</v>
      </c>
      <c r="K339" s="10">
        <v>41753</v>
      </c>
      <c r="L339" s="19" t="s">
        <v>768</v>
      </c>
      <c r="M339" s="10">
        <v>41753</v>
      </c>
      <c r="N339" s="10">
        <v>41798</v>
      </c>
      <c r="O339" s="19" t="s">
        <v>1621</v>
      </c>
      <c r="P339" s="20" t="s">
        <v>1650</v>
      </c>
      <c r="Q339" s="1"/>
      <c r="R339" s="1"/>
      <c r="S339" s="19"/>
      <c r="T339" s="252"/>
    </row>
    <row r="340" spans="1:20" ht="105">
      <c r="A340" s="1">
        <v>2014</v>
      </c>
      <c r="B340" s="1">
        <v>24</v>
      </c>
      <c r="C340" s="138" t="s">
        <v>2116</v>
      </c>
      <c r="D340" s="87" t="s">
        <v>2117</v>
      </c>
      <c r="E340" s="72">
        <f ca="1" t="shared" si="12"/>
        <v>-136</v>
      </c>
      <c r="F340" s="15" t="str">
        <f t="shared" si="11"/>
        <v>ENCERRADO</v>
      </c>
      <c r="G340" s="139" t="s">
        <v>2118</v>
      </c>
      <c r="H340" s="71" t="s">
        <v>2120</v>
      </c>
      <c r="I340" s="31">
        <v>31600</v>
      </c>
      <c r="J340" s="139" t="s">
        <v>2122</v>
      </c>
      <c r="K340" s="10">
        <v>41718</v>
      </c>
      <c r="L340" s="19" t="s">
        <v>768</v>
      </c>
      <c r="M340" s="10">
        <v>41718</v>
      </c>
      <c r="N340" s="10">
        <v>42083</v>
      </c>
      <c r="O340" s="19" t="s">
        <v>685</v>
      </c>
      <c r="P340" s="34" t="s">
        <v>583</v>
      </c>
      <c r="Q340" s="1"/>
      <c r="R340" s="1"/>
      <c r="S340" s="19"/>
      <c r="T340" s="252"/>
    </row>
    <row r="341" spans="1:20" ht="90">
      <c r="A341" s="1">
        <v>2014</v>
      </c>
      <c r="B341" s="1">
        <v>25</v>
      </c>
      <c r="C341" s="164" t="s">
        <v>2116</v>
      </c>
      <c r="D341" s="87" t="s">
        <v>2117</v>
      </c>
      <c r="E341" s="72">
        <f ca="1" t="shared" si="12"/>
        <v>-136</v>
      </c>
      <c r="F341" s="15" t="str">
        <f t="shared" si="11"/>
        <v>ENCERRADO</v>
      </c>
      <c r="G341" s="139" t="s">
        <v>2119</v>
      </c>
      <c r="H341" s="71" t="s">
        <v>2121</v>
      </c>
      <c r="I341" s="31">
        <v>74000</v>
      </c>
      <c r="J341" s="139" t="s">
        <v>2123</v>
      </c>
      <c r="K341" s="10">
        <v>41718</v>
      </c>
      <c r="L341" s="19" t="s">
        <v>768</v>
      </c>
      <c r="M341" s="10">
        <v>41718</v>
      </c>
      <c r="N341" s="10">
        <v>42083</v>
      </c>
      <c r="O341" s="19" t="s">
        <v>685</v>
      </c>
      <c r="P341" s="34" t="s">
        <v>2666</v>
      </c>
      <c r="Q341" s="1"/>
      <c r="R341" s="19" t="s">
        <v>2342</v>
      </c>
      <c r="S341" s="19"/>
      <c r="T341" s="252"/>
    </row>
    <row r="342" spans="1:20" ht="30.75" thickBot="1">
      <c r="A342" s="1">
        <v>2014</v>
      </c>
      <c r="B342" s="1">
        <v>27</v>
      </c>
      <c r="C342" s="164" t="s">
        <v>2134</v>
      </c>
      <c r="D342" s="347" t="s">
        <v>2135</v>
      </c>
      <c r="E342" s="72">
        <f ca="1" t="shared" si="12"/>
        <v>-246</v>
      </c>
      <c r="F342" s="15" t="str">
        <f aca="true" t="shared" si="13" ref="F342:F351">IF(N342="","Falta Data Final",IF(E342&gt;-30,IF(E342&lt;0,"ENCERRANDO","ATIVO"),"ENCERRADO"))</f>
        <v>ENCERRADO</v>
      </c>
      <c r="G342" s="139" t="s">
        <v>2136</v>
      </c>
      <c r="H342" s="71" t="s">
        <v>2137</v>
      </c>
      <c r="I342" s="472" t="s">
        <v>2138</v>
      </c>
      <c r="J342" s="139" t="s">
        <v>2139</v>
      </c>
      <c r="K342" s="10">
        <v>41883</v>
      </c>
      <c r="L342" s="19" t="s">
        <v>334</v>
      </c>
      <c r="M342" s="10">
        <v>41884</v>
      </c>
      <c r="N342" s="10">
        <v>41973</v>
      </c>
      <c r="O342" s="19" t="s">
        <v>2189</v>
      </c>
      <c r="P342" s="20" t="s">
        <v>1650</v>
      </c>
      <c r="Q342" s="19" t="s">
        <v>623</v>
      </c>
      <c r="R342" s="1"/>
      <c r="S342" s="19"/>
      <c r="T342" s="252"/>
    </row>
    <row r="343" spans="1:20" ht="30">
      <c r="A343" s="1">
        <v>2014</v>
      </c>
      <c r="B343" s="1">
        <v>28</v>
      </c>
      <c r="C343" s="164" t="s">
        <v>2134</v>
      </c>
      <c r="D343" s="347" t="s">
        <v>2135</v>
      </c>
      <c r="E343" s="72">
        <f ca="1" t="shared" si="12"/>
        <v>-333</v>
      </c>
      <c r="F343" s="15" t="str">
        <f t="shared" si="13"/>
        <v>ENCERRADO</v>
      </c>
      <c r="G343" s="419" t="s">
        <v>2140</v>
      </c>
      <c r="H343" s="71" t="s">
        <v>2137</v>
      </c>
      <c r="I343" s="463">
        <v>49795.2</v>
      </c>
      <c r="J343" s="487" t="s">
        <v>2141</v>
      </c>
      <c r="K343" s="10">
        <v>41794</v>
      </c>
      <c r="L343" s="19" t="s">
        <v>334</v>
      </c>
      <c r="M343" s="10">
        <v>41794</v>
      </c>
      <c r="N343" s="10">
        <v>41886</v>
      </c>
      <c r="O343" s="19" t="s">
        <v>2189</v>
      </c>
      <c r="P343" s="20" t="s">
        <v>1650</v>
      </c>
      <c r="Q343" s="1"/>
      <c r="R343" s="1"/>
      <c r="S343" s="19"/>
      <c r="T343" s="252"/>
    </row>
    <row r="344" spans="1:20" ht="30">
      <c r="A344" s="1">
        <v>2014</v>
      </c>
      <c r="B344" s="1">
        <v>30</v>
      </c>
      <c r="C344" s="164" t="s">
        <v>2145</v>
      </c>
      <c r="D344" s="344" t="s">
        <v>2146</v>
      </c>
      <c r="E344" s="72">
        <f ca="1" t="shared" si="12"/>
        <v>-74</v>
      </c>
      <c r="F344" s="15" t="str">
        <f t="shared" si="13"/>
        <v>ENCERRADO</v>
      </c>
      <c r="G344" s="139" t="s">
        <v>2147</v>
      </c>
      <c r="H344" s="71" t="s">
        <v>2148</v>
      </c>
      <c r="I344" s="463">
        <v>107749.9</v>
      </c>
      <c r="J344" s="419" t="s">
        <v>2149</v>
      </c>
      <c r="K344" s="10">
        <v>41780</v>
      </c>
      <c r="L344" s="19" t="s">
        <v>768</v>
      </c>
      <c r="M344" s="10">
        <v>41780</v>
      </c>
      <c r="N344" s="10">
        <v>42145</v>
      </c>
      <c r="O344" s="19" t="s">
        <v>484</v>
      </c>
      <c r="P344" s="34" t="s">
        <v>2666</v>
      </c>
      <c r="Q344" s="1"/>
      <c r="R344" s="1"/>
      <c r="S344" s="19"/>
      <c r="T344" s="252"/>
    </row>
    <row r="345" spans="1:20" ht="105">
      <c r="A345" s="1">
        <v>2014</v>
      </c>
      <c r="B345" s="1">
        <v>33</v>
      </c>
      <c r="C345" s="138" t="s">
        <v>2158</v>
      </c>
      <c r="D345" s="344" t="s">
        <v>2159</v>
      </c>
      <c r="E345" s="72">
        <f ca="1" t="shared" si="12"/>
        <v>-248</v>
      </c>
      <c r="F345" s="15" t="str">
        <f t="shared" si="13"/>
        <v>ENCERRADO</v>
      </c>
      <c r="G345" s="149" t="s">
        <v>2160</v>
      </c>
      <c r="H345" s="71" t="s">
        <v>2161</v>
      </c>
      <c r="I345" s="31">
        <v>65785</v>
      </c>
      <c r="J345" s="139" t="s">
        <v>2162</v>
      </c>
      <c r="K345" s="10">
        <v>41757</v>
      </c>
      <c r="L345" s="19" t="s">
        <v>1694</v>
      </c>
      <c r="M345" s="10">
        <v>41757</v>
      </c>
      <c r="N345" s="10">
        <v>41971</v>
      </c>
      <c r="O345" s="19" t="s">
        <v>1500</v>
      </c>
      <c r="P345" s="34" t="s">
        <v>2190</v>
      </c>
      <c r="Q345" s="1"/>
      <c r="R345" s="1"/>
      <c r="S345" s="19"/>
      <c r="T345" s="252"/>
    </row>
    <row r="346" spans="1:20" ht="60">
      <c r="A346" s="1">
        <v>2014</v>
      </c>
      <c r="B346" s="1">
        <v>34</v>
      </c>
      <c r="C346" s="163" t="s">
        <v>2164</v>
      </c>
      <c r="D346" s="347" t="s">
        <v>2163</v>
      </c>
      <c r="E346" s="72">
        <f ca="1" t="shared" si="12"/>
        <v>-96</v>
      </c>
      <c r="F346" s="15" t="str">
        <f t="shared" si="13"/>
        <v>ENCERRADO</v>
      </c>
      <c r="G346" s="139" t="s">
        <v>2167</v>
      </c>
      <c r="H346" s="71" t="s">
        <v>2165</v>
      </c>
      <c r="I346" s="31">
        <v>138299.59</v>
      </c>
      <c r="J346" s="149" t="s">
        <v>2166</v>
      </c>
      <c r="K346" s="10">
        <v>41911</v>
      </c>
      <c r="L346" s="19">
        <v>3</v>
      </c>
      <c r="M346" s="10">
        <v>42034</v>
      </c>
      <c r="N346" s="10">
        <v>42123</v>
      </c>
      <c r="O346" s="19" t="s">
        <v>2189</v>
      </c>
      <c r="P346" s="20" t="s">
        <v>1650</v>
      </c>
      <c r="Q346" s="19" t="s">
        <v>613</v>
      </c>
      <c r="R346" s="1"/>
      <c r="S346" s="19"/>
      <c r="T346" s="252"/>
    </row>
    <row r="347" spans="1:20" ht="60">
      <c r="A347" s="1">
        <v>2014</v>
      </c>
      <c r="B347" s="1">
        <v>35</v>
      </c>
      <c r="C347" s="164" t="s">
        <v>2169</v>
      </c>
      <c r="D347" s="347" t="s">
        <v>2168</v>
      </c>
      <c r="E347" s="72">
        <f ca="1" t="shared" si="12"/>
        <v>-308</v>
      </c>
      <c r="F347" s="15" t="str">
        <f t="shared" si="13"/>
        <v>ENCERRADO</v>
      </c>
      <c r="G347" s="139" t="s">
        <v>2170</v>
      </c>
      <c r="H347" s="71" t="s">
        <v>2165</v>
      </c>
      <c r="I347" s="31">
        <v>22900</v>
      </c>
      <c r="J347" s="149" t="s">
        <v>2166</v>
      </c>
      <c r="K347" s="10">
        <v>41758</v>
      </c>
      <c r="L347" s="19" t="s">
        <v>1769</v>
      </c>
      <c r="M347" s="11" t="s">
        <v>2184</v>
      </c>
      <c r="N347" s="10">
        <v>41911</v>
      </c>
      <c r="O347" s="19" t="s">
        <v>1224</v>
      </c>
      <c r="P347" s="20" t="s">
        <v>794</v>
      </c>
      <c r="Q347" s="1"/>
      <c r="R347" s="1"/>
      <c r="S347" s="19"/>
      <c r="T347" s="252"/>
    </row>
    <row r="348" spans="1:20" ht="60">
      <c r="A348" s="1">
        <v>2014</v>
      </c>
      <c r="B348" s="1">
        <v>36</v>
      </c>
      <c r="C348" s="164" t="s">
        <v>2172</v>
      </c>
      <c r="D348" s="347" t="s">
        <v>2171</v>
      </c>
      <c r="E348" s="72">
        <f ca="1" t="shared" si="12"/>
        <v>-95</v>
      </c>
      <c r="F348" s="15" t="str">
        <f t="shared" si="13"/>
        <v>ENCERRADO</v>
      </c>
      <c r="G348" s="406" t="s">
        <v>2173</v>
      </c>
      <c r="H348" s="71" t="s">
        <v>2165</v>
      </c>
      <c r="I348" s="31">
        <v>110100</v>
      </c>
      <c r="J348" s="149" t="s">
        <v>2166</v>
      </c>
      <c r="K348" s="10">
        <v>41908</v>
      </c>
      <c r="L348" s="19" t="s">
        <v>2616</v>
      </c>
      <c r="M348" s="10">
        <v>42031</v>
      </c>
      <c r="N348" s="11">
        <v>42124</v>
      </c>
      <c r="O348" s="19" t="s">
        <v>1621</v>
      </c>
      <c r="P348" s="20" t="s">
        <v>1650</v>
      </c>
      <c r="Q348" s="19" t="s">
        <v>613</v>
      </c>
      <c r="R348" s="1"/>
      <c r="S348" s="19"/>
      <c r="T348" s="252"/>
    </row>
    <row r="349" spans="1:20" ht="60">
      <c r="A349" s="1">
        <v>2014</v>
      </c>
      <c r="B349" s="1">
        <v>37</v>
      </c>
      <c r="C349" s="163" t="s">
        <v>2174</v>
      </c>
      <c r="D349" s="337" t="s">
        <v>2175</v>
      </c>
      <c r="E349" s="72">
        <f ca="1" t="shared" si="12"/>
        <v>-292</v>
      </c>
      <c r="F349" s="15" t="str">
        <f t="shared" si="13"/>
        <v>ENCERRADO</v>
      </c>
      <c r="G349" s="406" t="s">
        <v>2176</v>
      </c>
      <c r="H349" s="71" t="s">
        <v>2165</v>
      </c>
      <c r="I349" s="31">
        <v>88000</v>
      </c>
      <c r="J349" s="149" t="s">
        <v>2166</v>
      </c>
      <c r="K349" s="10">
        <v>41778</v>
      </c>
      <c r="L349" s="19" t="s">
        <v>1769</v>
      </c>
      <c r="M349" s="10">
        <v>41778</v>
      </c>
      <c r="N349" s="10">
        <v>41927</v>
      </c>
      <c r="O349" s="19" t="s">
        <v>1224</v>
      </c>
      <c r="P349" s="20" t="s">
        <v>794</v>
      </c>
      <c r="Q349" s="1"/>
      <c r="R349" s="1"/>
      <c r="S349" s="19"/>
      <c r="T349" s="252"/>
    </row>
    <row r="350" spans="1:20" ht="60">
      <c r="A350" s="1">
        <v>2014</v>
      </c>
      <c r="B350" s="1">
        <v>38</v>
      </c>
      <c r="C350" s="164" t="s">
        <v>2177</v>
      </c>
      <c r="D350" s="344" t="s">
        <v>2178</v>
      </c>
      <c r="E350" s="72">
        <f ca="1" t="shared" si="12"/>
        <v>-249</v>
      </c>
      <c r="F350" s="15" t="str">
        <f t="shared" si="13"/>
        <v>ENCERRADO</v>
      </c>
      <c r="G350" s="406" t="s">
        <v>2179</v>
      </c>
      <c r="H350" s="71" t="s">
        <v>2165</v>
      </c>
      <c r="I350" s="31">
        <v>6315</v>
      </c>
      <c r="J350" s="149" t="s">
        <v>2166</v>
      </c>
      <c r="K350" s="10">
        <v>41761</v>
      </c>
      <c r="L350" s="19" t="s">
        <v>310</v>
      </c>
      <c r="M350" s="10">
        <v>41911</v>
      </c>
      <c r="N350" s="11">
        <v>41970</v>
      </c>
      <c r="O350" s="19" t="s">
        <v>1224</v>
      </c>
      <c r="P350" s="20" t="s">
        <v>794</v>
      </c>
      <c r="Q350" s="19" t="s">
        <v>623</v>
      </c>
      <c r="R350" s="1"/>
      <c r="S350" s="19"/>
      <c r="T350" s="252"/>
    </row>
    <row r="351" spans="1:20" ht="60">
      <c r="A351" s="1">
        <v>2014</v>
      </c>
      <c r="B351" s="1">
        <v>39</v>
      </c>
      <c r="C351" s="164" t="s">
        <v>2180</v>
      </c>
      <c r="D351" s="344" t="s">
        <v>2181</v>
      </c>
      <c r="E351" s="72">
        <f ca="1" t="shared" si="12"/>
        <v>-305</v>
      </c>
      <c r="F351" s="15" t="str">
        <f t="shared" si="13"/>
        <v>ENCERRADO</v>
      </c>
      <c r="G351" s="406" t="s">
        <v>2182</v>
      </c>
      <c r="H351" s="71" t="s">
        <v>2165</v>
      </c>
      <c r="I351" s="31">
        <v>5544</v>
      </c>
      <c r="J351" s="149" t="s">
        <v>2166</v>
      </c>
      <c r="K351" s="10">
        <v>41761</v>
      </c>
      <c r="L351" s="19" t="s">
        <v>1769</v>
      </c>
      <c r="M351" s="10">
        <v>41761</v>
      </c>
      <c r="N351" s="11">
        <v>41914</v>
      </c>
      <c r="O351" s="19" t="s">
        <v>638</v>
      </c>
      <c r="P351" s="20" t="s">
        <v>794</v>
      </c>
      <c r="Q351" s="1"/>
      <c r="R351" s="1"/>
      <c r="S351" s="19"/>
      <c r="T351" s="252"/>
    </row>
    <row r="352" spans="1:20" ht="60">
      <c r="A352" s="1">
        <v>2014</v>
      </c>
      <c r="B352" s="1">
        <v>40</v>
      </c>
      <c r="C352" s="164" t="s">
        <v>2191</v>
      </c>
      <c r="D352" s="347" t="s">
        <v>2192</v>
      </c>
      <c r="E352" s="72">
        <f ca="1" t="shared" si="12"/>
        <v>-40</v>
      </c>
      <c r="F352" s="15" t="str">
        <f>IF(N352="","Falta Data Final",IF(E352&gt;-30,IF(E352&lt;0,"ENCERRADO","ATIVO"),"ENCERRADO"))</f>
        <v>ENCERRADO</v>
      </c>
      <c r="G352" s="145" t="s">
        <v>2193</v>
      </c>
      <c r="H352" s="71" t="s">
        <v>2194</v>
      </c>
      <c r="I352" s="31">
        <v>93490</v>
      </c>
      <c r="J352" s="139" t="s">
        <v>2195</v>
      </c>
      <c r="K352" s="10">
        <v>41814</v>
      </c>
      <c r="L352" s="19" t="s">
        <v>768</v>
      </c>
      <c r="M352" s="10">
        <v>41814</v>
      </c>
      <c r="N352" s="10">
        <v>42179</v>
      </c>
      <c r="O352" s="19" t="s">
        <v>685</v>
      </c>
      <c r="P352" s="40" t="s">
        <v>2666</v>
      </c>
      <c r="Q352" s="1"/>
      <c r="R352" s="1"/>
      <c r="S352" s="19"/>
      <c r="T352" s="252"/>
    </row>
    <row r="353" spans="1:20" ht="45">
      <c r="A353" s="1">
        <v>2014</v>
      </c>
      <c r="B353" s="1">
        <v>41</v>
      </c>
      <c r="C353" s="164" t="s">
        <v>2223</v>
      </c>
      <c r="D353" s="344" t="s">
        <v>2196</v>
      </c>
      <c r="E353" s="72">
        <f ca="1" t="shared" si="12"/>
        <v>-354</v>
      </c>
      <c r="F353" s="15" t="str">
        <f aca="true" t="shared" si="14" ref="F353:F363">IF(N353="","Falta Data Final",IF(E353&gt;-30,IF(E353&lt;0,"ENCERRANDO","ATIVO"),"ENCERRADO"))</f>
        <v>ENCERRADO</v>
      </c>
      <c r="G353" s="139" t="s">
        <v>2197</v>
      </c>
      <c r="H353" s="71" t="s">
        <v>2198</v>
      </c>
      <c r="I353" s="32">
        <v>89400</v>
      </c>
      <c r="J353" s="139" t="s">
        <v>2199</v>
      </c>
      <c r="K353" s="10">
        <v>41773</v>
      </c>
      <c r="L353" s="19" t="s">
        <v>1182</v>
      </c>
      <c r="M353" s="10">
        <v>41804</v>
      </c>
      <c r="N353" s="10">
        <v>41865</v>
      </c>
      <c r="O353" s="19" t="s">
        <v>685</v>
      </c>
      <c r="P353" s="20" t="s">
        <v>1619</v>
      </c>
      <c r="Q353" s="1"/>
      <c r="R353" s="1"/>
      <c r="S353" s="19"/>
      <c r="T353" s="252"/>
    </row>
    <row r="354" spans="1:20" ht="60">
      <c r="A354" s="1">
        <v>2014</v>
      </c>
      <c r="B354" s="1">
        <v>42</v>
      </c>
      <c r="C354" s="164" t="s">
        <v>2200</v>
      </c>
      <c r="D354" s="347" t="s">
        <v>2201</v>
      </c>
      <c r="E354" s="72">
        <f ca="1" t="shared" si="12"/>
        <v>-340</v>
      </c>
      <c r="F354" s="15" t="str">
        <f t="shared" si="14"/>
        <v>ENCERRADO</v>
      </c>
      <c r="G354" s="138" t="s">
        <v>2202</v>
      </c>
      <c r="H354" s="71" t="s">
        <v>2203</v>
      </c>
      <c r="I354" s="31">
        <v>127092.87</v>
      </c>
      <c r="J354" s="139" t="s">
        <v>2204</v>
      </c>
      <c r="K354" s="10">
        <v>41787</v>
      </c>
      <c r="L354" s="19" t="s">
        <v>1182</v>
      </c>
      <c r="M354" s="10">
        <v>41787</v>
      </c>
      <c r="N354" s="10">
        <v>41879</v>
      </c>
      <c r="O354" s="19" t="s">
        <v>1629</v>
      </c>
      <c r="P354" s="20" t="s">
        <v>2205</v>
      </c>
      <c r="Q354" s="1"/>
      <c r="R354" s="1"/>
      <c r="S354" s="19"/>
      <c r="T354" s="252"/>
    </row>
    <row r="355" spans="1:20" ht="38.25">
      <c r="A355" s="1">
        <v>2014</v>
      </c>
      <c r="B355" s="1">
        <v>43</v>
      </c>
      <c r="C355" s="164" t="s">
        <v>2206</v>
      </c>
      <c r="D355" s="347" t="s">
        <v>2207</v>
      </c>
      <c r="E355" s="72">
        <f ca="1" t="shared" si="12"/>
        <v>-340</v>
      </c>
      <c r="F355" s="15" t="str">
        <f t="shared" si="14"/>
        <v>ENCERRADO</v>
      </c>
      <c r="G355" s="432" t="s">
        <v>2208</v>
      </c>
      <c r="H355" s="71" t="s">
        <v>2209</v>
      </c>
      <c r="I355" s="31">
        <v>93999.8</v>
      </c>
      <c r="J355" s="136" t="s">
        <v>2210</v>
      </c>
      <c r="K355" s="10">
        <v>41787</v>
      </c>
      <c r="L355" s="19" t="s">
        <v>334</v>
      </c>
      <c r="M355" s="10">
        <v>41787</v>
      </c>
      <c r="N355" s="10">
        <v>41879</v>
      </c>
      <c r="O355" s="19" t="s">
        <v>638</v>
      </c>
      <c r="P355" s="34" t="s">
        <v>140</v>
      </c>
      <c r="Q355" s="1"/>
      <c r="R355" s="1"/>
      <c r="S355" s="19"/>
      <c r="T355" s="252"/>
    </row>
    <row r="356" spans="1:20" ht="120">
      <c r="A356" s="1">
        <v>2014</v>
      </c>
      <c r="B356" s="1">
        <v>44</v>
      </c>
      <c r="C356" s="138" t="s">
        <v>2212</v>
      </c>
      <c r="D356" s="347" t="s">
        <v>2211</v>
      </c>
      <c r="E356" s="72">
        <f ca="1" t="shared" si="12"/>
        <v>-61</v>
      </c>
      <c r="F356" s="15" t="str">
        <f t="shared" si="14"/>
        <v>ENCERRADO</v>
      </c>
      <c r="G356" s="139" t="s">
        <v>2213</v>
      </c>
      <c r="H356" s="71" t="s">
        <v>2214</v>
      </c>
      <c r="I356" s="31">
        <v>589999.9</v>
      </c>
      <c r="J356" s="141" t="s">
        <v>2215</v>
      </c>
      <c r="K356" s="10">
        <v>41793</v>
      </c>
      <c r="L356" s="19" t="s">
        <v>768</v>
      </c>
      <c r="M356" s="10">
        <v>41793</v>
      </c>
      <c r="N356" s="10">
        <v>42158</v>
      </c>
      <c r="O356" s="19" t="s">
        <v>1621</v>
      </c>
      <c r="P356" s="20" t="s">
        <v>1650</v>
      </c>
      <c r="Q356" s="1"/>
      <c r="R356" s="245" t="s">
        <v>2717</v>
      </c>
      <c r="S356" s="19"/>
      <c r="T356" s="252"/>
    </row>
    <row r="357" spans="1:20" ht="90">
      <c r="A357" s="1">
        <v>2014</v>
      </c>
      <c r="B357" s="1">
        <v>45</v>
      </c>
      <c r="C357" s="164" t="s">
        <v>2212</v>
      </c>
      <c r="D357" s="347" t="s">
        <v>2211</v>
      </c>
      <c r="E357" s="72">
        <f ca="1" t="shared" si="12"/>
        <v>-61</v>
      </c>
      <c r="F357" s="15" t="str">
        <f t="shared" si="14"/>
        <v>ENCERRADO</v>
      </c>
      <c r="G357" s="138" t="s">
        <v>2217</v>
      </c>
      <c r="H357" s="71" t="s">
        <v>2214</v>
      </c>
      <c r="I357" s="31">
        <v>369977.9</v>
      </c>
      <c r="J357" s="139" t="s">
        <v>2215</v>
      </c>
      <c r="K357" s="10">
        <v>41793</v>
      </c>
      <c r="L357" s="19" t="s">
        <v>768</v>
      </c>
      <c r="M357" s="10">
        <v>41793</v>
      </c>
      <c r="N357" s="10">
        <v>42158</v>
      </c>
      <c r="O357" s="19" t="s">
        <v>1621</v>
      </c>
      <c r="P357" s="20" t="s">
        <v>1650</v>
      </c>
      <c r="Q357" s="1"/>
      <c r="R357" s="245" t="s">
        <v>2717</v>
      </c>
      <c r="S357" s="19"/>
      <c r="T357" s="252"/>
    </row>
    <row r="358" spans="1:20" ht="90">
      <c r="A358" s="1">
        <v>2014</v>
      </c>
      <c r="B358" s="1">
        <v>47</v>
      </c>
      <c r="C358" s="164" t="s">
        <v>2212</v>
      </c>
      <c r="D358" s="347" t="s">
        <v>2211</v>
      </c>
      <c r="E358" s="72">
        <f ca="1" t="shared" si="12"/>
        <v>-61</v>
      </c>
      <c r="F358" s="15" t="str">
        <f t="shared" si="14"/>
        <v>ENCERRADO</v>
      </c>
      <c r="G358" s="141" t="s">
        <v>2217</v>
      </c>
      <c r="H358" s="71" t="s">
        <v>2214</v>
      </c>
      <c r="I358" s="31">
        <v>369977.9</v>
      </c>
      <c r="J358" s="139" t="s">
        <v>2215</v>
      </c>
      <c r="K358" s="10">
        <v>41793</v>
      </c>
      <c r="L358" s="19" t="s">
        <v>768</v>
      </c>
      <c r="M358" s="10">
        <v>41793</v>
      </c>
      <c r="N358" s="10">
        <v>42158</v>
      </c>
      <c r="O358" s="19" t="s">
        <v>1621</v>
      </c>
      <c r="P358" s="20" t="s">
        <v>1650</v>
      </c>
      <c r="Q358" s="1"/>
      <c r="R358" s="245" t="s">
        <v>2717</v>
      </c>
      <c r="S358" s="19"/>
      <c r="T358" s="252"/>
    </row>
    <row r="359" spans="1:20" ht="60">
      <c r="A359" s="1">
        <v>2014</v>
      </c>
      <c r="B359" s="1">
        <v>52</v>
      </c>
      <c r="C359" s="164" t="s">
        <v>2742</v>
      </c>
      <c r="D359" s="351" t="s">
        <v>2266</v>
      </c>
      <c r="E359" s="72">
        <f ca="1" t="shared" si="12"/>
        <v>-38</v>
      </c>
      <c r="F359" s="15" t="str">
        <f t="shared" si="14"/>
        <v>ENCERRADO</v>
      </c>
      <c r="G359" s="434" t="s">
        <v>2267</v>
      </c>
      <c r="H359" s="71" t="s">
        <v>2228</v>
      </c>
      <c r="I359" s="31">
        <v>890901.82</v>
      </c>
      <c r="J359" s="154" t="s">
        <v>2268</v>
      </c>
      <c r="K359" s="10">
        <v>41816</v>
      </c>
      <c r="L359" s="19">
        <v>12</v>
      </c>
      <c r="M359" s="10">
        <v>41816</v>
      </c>
      <c r="N359" s="10">
        <v>42181</v>
      </c>
      <c r="O359" s="19" t="s">
        <v>1621</v>
      </c>
      <c r="P359" s="20" t="s">
        <v>1650</v>
      </c>
      <c r="Q359" s="19" t="s">
        <v>613</v>
      </c>
      <c r="R359" s="19" t="s">
        <v>2741</v>
      </c>
      <c r="S359" s="19"/>
      <c r="T359" s="252"/>
    </row>
    <row r="360" spans="1:20" ht="90">
      <c r="A360" s="1">
        <v>2014</v>
      </c>
      <c r="B360" s="1">
        <v>53</v>
      </c>
      <c r="C360" s="164" t="s">
        <v>2229</v>
      </c>
      <c r="D360" s="351" t="s">
        <v>2269</v>
      </c>
      <c r="E360" s="72">
        <f ca="1" t="shared" si="12"/>
        <v>-124</v>
      </c>
      <c r="F360" s="15" t="str">
        <f t="shared" si="14"/>
        <v>ENCERRADO</v>
      </c>
      <c r="G360" s="219" t="s">
        <v>2270</v>
      </c>
      <c r="H360" s="71" t="s">
        <v>2230</v>
      </c>
      <c r="I360" s="31">
        <v>204000</v>
      </c>
      <c r="J360" s="136" t="s">
        <v>2271</v>
      </c>
      <c r="K360" s="10">
        <v>41891</v>
      </c>
      <c r="L360" s="19" t="s">
        <v>2263</v>
      </c>
      <c r="M360" s="10">
        <v>41816</v>
      </c>
      <c r="N360" s="10">
        <v>42095</v>
      </c>
      <c r="O360" s="19" t="s">
        <v>1621</v>
      </c>
      <c r="P360" s="40" t="s">
        <v>60</v>
      </c>
      <c r="Q360" s="19" t="s">
        <v>623</v>
      </c>
      <c r="R360" s="19" t="s">
        <v>2432</v>
      </c>
      <c r="S360" s="19"/>
      <c r="T360" s="252"/>
    </row>
    <row r="361" spans="1:20" ht="60">
      <c r="A361" s="1">
        <v>2014</v>
      </c>
      <c r="B361" s="1">
        <v>54</v>
      </c>
      <c r="C361" s="164" t="s">
        <v>2231</v>
      </c>
      <c r="D361" s="344" t="s">
        <v>2260</v>
      </c>
      <c r="E361" s="72">
        <f ca="1" t="shared" si="12"/>
        <v>-133</v>
      </c>
      <c r="F361" s="15" t="str">
        <f t="shared" si="14"/>
        <v>ENCERRADO</v>
      </c>
      <c r="G361" s="434" t="s">
        <v>2261</v>
      </c>
      <c r="H361" s="71" t="s">
        <v>2232</v>
      </c>
      <c r="I361" s="31">
        <v>91500</v>
      </c>
      <c r="J361" s="139" t="s">
        <v>2262</v>
      </c>
      <c r="K361" s="10">
        <v>41807</v>
      </c>
      <c r="L361" s="19" t="s">
        <v>2263</v>
      </c>
      <c r="M361" s="10">
        <v>41807</v>
      </c>
      <c r="N361" s="10">
        <v>42086</v>
      </c>
      <c r="O361" s="19" t="s">
        <v>1621</v>
      </c>
      <c r="P361" s="34" t="s">
        <v>2264</v>
      </c>
      <c r="Q361" s="1"/>
      <c r="R361" s="1"/>
      <c r="S361" s="19"/>
      <c r="T361" s="252"/>
    </row>
    <row r="362" spans="1:20" ht="36">
      <c r="A362" s="1">
        <v>2014</v>
      </c>
      <c r="B362" s="1">
        <v>55</v>
      </c>
      <c r="C362" s="164" t="s">
        <v>2233</v>
      </c>
      <c r="D362" s="351" t="s">
        <v>537</v>
      </c>
      <c r="E362" s="72">
        <f ca="1" t="shared" si="12"/>
        <v>-332</v>
      </c>
      <c r="F362" s="15" t="str">
        <f t="shared" si="14"/>
        <v>ENCERRADO</v>
      </c>
      <c r="G362" s="406" t="s">
        <v>2235</v>
      </c>
      <c r="H362" s="39" t="s">
        <v>2234</v>
      </c>
      <c r="I362" s="31">
        <v>210987.6</v>
      </c>
      <c r="J362" s="124" t="s">
        <v>319</v>
      </c>
      <c r="K362" s="10">
        <v>41795</v>
      </c>
      <c r="L362" s="19" t="s">
        <v>334</v>
      </c>
      <c r="M362" s="10">
        <v>41795</v>
      </c>
      <c r="N362" s="10">
        <v>41887</v>
      </c>
      <c r="O362" s="19" t="s">
        <v>1629</v>
      </c>
      <c r="P362" s="20" t="s">
        <v>107</v>
      </c>
      <c r="Q362" s="1"/>
      <c r="R362" s="1"/>
      <c r="S362" s="19"/>
      <c r="T362" s="252"/>
    </row>
    <row r="363" spans="1:20" ht="210">
      <c r="A363" s="1">
        <v>2014</v>
      </c>
      <c r="B363" s="1">
        <v>56</v>
      </c>
      <c r="C363" s="164" t="s">
        <v>2239</v>
      </c>
      <c r="D363" s="351" t="s">
        <v>2247</v>
      </c>
      <c r="E363" s="72">
        <f ca="1" t="shared" si="12"/>
        <v>-192</v>
      </c>
      <c r="F363" s="15" t="str">
        <f t="shared" si="14"/>
        <v>ENCERRADO</v>
      </c>
      <c r="G363" s="153" t="s">
        <v>2244</v>
      </c>
      <c r="H363" s="71" t="s">
        <v>2240</v>
      </c>
      <c r="I363" s="31">
        <v>496500</v>
      </c>
      <c r="J363" s="141" t="s">
        <v>2245</v>
      </c>
      <c r="K363" s="10">
        <v>41815</v>
      </c>
      <c r="L363" s="19" t="s">
        <v>780</v>
      </c>
      <c r="M363" s="11">
        <v>41844</v>
      </c>
      <c r="N363" s="11">
        <v>42027</v>
      </c>
      <c r="O363" s="19" t="s">
        <v>638</v>
      </c>
      <c r="P363" s="139" t="s">
        <v>2248</v>
      </c>
      <c r="Q363" s="1"/>
      <c r="R363" s="19" t="s">
        <v>2265</v>
      </c>
      <c r="S363" s="19"/>
      <c r="T363" s="252"/>
    </row>
    <row r="364" spans="1:20" ht="60">
      <c r="A364" s="1">
        <v>2014</v>
      </c>
      <c r="B364" s="1">
        <v>57</v>
      </c>
      <c r="C364" s="164" t="s">
        <v>2241</v>
      </c>
      <c r="D364" s="344" t="s">
        <v>2242</v>
      </c>
      <c r="E364" s="72">
        <f ca="1" t="shared" si="12"/>
        <v>-32</v>
      </c>
      <c r="F364" s="15" t="str">
        <f>IF(N364="","Falta Data Final",IF(E364&gt;-30,IF(E364&lt;0,"ENCERRADO","ATIVO"),"ENCERRADO"))</f>
        <v>ENCERRADO</v>
      </c>
      <c r="G364" s="139" t="s">
        <v>2246</v>
      </c>
      <c r="H364" s="39" t="s">
        <v>2243</v>
      </c>
      <c r="I364" s="31">
        <v>188900</v>
      </c>
      <c r="J364" s="139" t="s">
        <v>2245</v>
      </c>
      <c r="K364" s="10">
        <v>41822</v>
      </c>
      <c r="L364" s="19" t="s">
        <v>768</v>
      </c>
      <c r="M364" s="10">
        <v>41822</v>
      </c>
      <c r="N364" s="10">
        <v>42187</v>
      </c>
      <c r="O364" s="19" t="s">
        <v>1629</v>
      </c>
      <c r="P364" s="20" t="s">
        <v>107</v>
      </c>
      <c r="Q364" s="1"/>
      <c r="R364" s="1"/>
      <c r="S364" s="19"/>
      <c r="T364" s="252"/>
    </row>
    <row r="365" spans="1:20" ht="60.75">
      <c r="A365" s="1">
        <v>2014</v>
      </c>
      <c r="B365" s="1">
        <v>59</v>
      </c>
      <c r="C365" s="164" t="s">
        <v>2255</v>
      </c>
      <c r="D365" s="351" t="s">
        <v>2256</v>
      </c>
      <c r="E365" s="72">
        <f ca="1" t="shared" si="12"/>
        <v>-24</v>
      </c>
      <c r="F365" s="15" t="str">
        <f>IF(N365="","Falta Data Final",IF(E365&gt;-30,IF(E365&lt;0,"ENCERRADO","ATIVO"),"ENCERRADO"))</f>
        <v>ENCERRADO</v>
      </c>
      <c r="G365" s="149" t="s">
        <v>2254</v>
      </c>
      <c r="H365" s="39" t="s">
        <v>2251</v>
      </c>
      <c r="I365" s="31">
        <v>54376.5</v>
      </c>
      <c r="J365" s="149" t="s">
        <v>2253</v>
      </c>
      <c r="K365" s="11">
        <v>41831</v>
      </c>
      <c r="L365" s="19" t="s">
        <v>768</v>
      </c>
      <c r="M365" s="11">
        <v>41831</v>
      </c>
      <c r="N365" s="11">
        <v>42195</v>
      </c>
      <c r="O365" s="19" t="s">
        <v>1629</v>
      </c>
      <c r="P365" s="20" t="s">
        <v>107</v>
      </c>
      <c r="Q365" s="1"/>
      <c r="R365" s="1"/>
      <c r="S365" s="19"/>
      <c r="T365" s="252"/>
    </row>
    <row r="366" spans="1:20" ht="60.75">
      <c r="A366" s="1">
        <v>2014</v>
      </c>
      <c r="B366" s="1">
        <v>60</v>
      </c>
      <c r="C366" s="164" t="s">
        <v>2257</v>
      </c>
      <c r="D366" s="344" t="s">
        <v>1570</v>
      </c>
      <c r="E366" s="72">
        <f ca="1" t="shared" si="12"/>
        <v>-21</v>
      </c>
      <c r="F366" s="15" t="str">
        <f>IF(N366="","Falta Data Final",IF(E366&gt;-30,IF(E366&lt;0,"ENCERRADO","ATIVO"),"ENCERRADO"))</f>
        <v>ENCERRADO</v>
      </c>
      <c r="G366" s="149" t="s">
        <v>2254</v>
      </c>
      <c r="H366" s="71"/>
      <c r="I366" s="31">
        <v>168000</v>
      </c>
      <c r="J366" s="149" t="s">
        <v>2253</v>
      </c>
      <c r="K366" s="11" t="s">
        <v>2347</v>
      </c>
      <c r="L366" s="19" t="s">
        <v>768</v>
      </c>
      <c r="M366" s="10">
        <v>41834</v>
      </c>
      <c r="N366" s="10">
        <v>42198</v>
      </c>
      <c r="O366" s="19" t="s">
        <v>1629</v>
      </c>
      <c r="P366" s="20" t="s">
        <v>107</v>
      </c>
      <c r="Q366" s="1"/>
      <c r="R366" s="1"/>
      <c r="S366" s="19"/>
      <c r="T366" s="252"/>
    </row>
    <row r="367" spans="1:20" ht="99">
      <c r="A367" s="1">
        <v>2014</v>
      </c>
      <c r="B367" s="1">
        <v>61</v>
      </c>
      <c r="C367" s="163" t="s">
        <v>2272</v>
      </c>
      <c r="D367" s="344" t="s">
        <v>2273</v>
      </c>
      <c r="E367" s="72">
        <f ca="1" t="shared" si="12"/>
        <v>-381</v>
      </c>
      <c r="F367" s="15" t="str">
        <f aca="true" t="shared" si="15" ref="F367:F391">IF(N367="","Falta Data Final",IF(E367&gt;-30,IF(E367&lt;0,"ENCERRANDO","ATIVO"),"ENCERRADO"))</f>
        <v>ENCERRADO</v>
      </c>
      <c r="G367" s="141" t="s">
        <v>2258</v>
      </c>
      <c r="H367" s="71"/>
      <c r="I367" s="31" t="s">
        <v>1620</v>
      </c>
      <c r="J367" s="498" t="s">
        <v>2274</v>
      </c>
      <c r="K367" s="10">
        <v>41828</v>
      </c>
      <c r="L367" s="19" t="s">
        <v>2275</v>
      </c>
      <c r="M367" s="10">
        <v>41828</v>
      </c>
      <c r="N367" s="10">
        <v>41838</v>
      </c>
      <c r="O367" s="19" t="s">
        <v>1621</v>
      </c>
      <c r="P367" s="20"/>
      <c r="Q367" s="1"/>
      <c r="R367" s="1"/>
      <c r="S367" s="19"/>
      <c r="T367" s="252"/>
    </row>
    <row r="368" spans="1:20" ht="45">
      <c r="A368" s="1">
        <v>2014</v>
      </c>
      <c r="B368" s="1">
        <v>62</v>
      </c>
      <c r="C368" s="164" t="s">
        <v>2276</v>
      </c>
      <c r="D368" s="344" t="s">
        <v>2277</v>
      </c>
      <c r="E368" s="72">
        <f ca="1" t="shared" si="12"/>
        <v>-199</v>
      </c>
      <c r="F368" s="15" t="str">
        <f t="shared" si="15"/>
        <v>ENCERRADO</v>
      </c>
      <c r="G368" s="149" t="s">
        <v>2278</v>
      </c>
      <c r="H368" s="71" t="s">
        <v>2279</v>
      </c>
      <c r="I368" s="31">
        <v>191829.7</v>
      </c>
      <c r="J368" s="139" t="s">
        <v>2280</v>
      </c>
      <c r="K368" s="10">
        <v>41837</v>
      </c>
      <c r="L368" s="19" t="s">
        <v>780</v>
      </c>
      <c r="M368" s="10">
        <v>41837</v>
      </c>
      <c r="N368" s="10">
        <v>42020</v>
      </c>
      <c r="O368" s="19" t="s">
        <v>638</v>
      </c>
      <c r="P368" s="34" t="s">
        <v>140</v>
      </c>
      <c r="Q368" s="1"/>
      <c r="R368" s="1"/>
      <c r="S368" s="19"/>
      <c r="T368" s="252"/>
    </row>
    <row r="369" spans="1:20" ht="60">
      <c r="A369" s="1">
        <v>2014</v>
      </c>
      <c r="B369" s="1">
        <v>65</v>
      </c>
      <c r="C369" s="164" t="s">
        <v>2288</v>
      </c>
      <c r="D369" s="344" t="s">
        <v>234</v>
      </c>
      <c r="E369" s="72">
        <f ca="1" t="shared" si="12"/>
        <v>-300</v>
      </c>
      <c r="F369" s="15" t="str">
        <f t="shared" si="15"/>
        <v>ENCERRADO</v>
      </c>
      <c r="G369" s="149" t="s">
        <v>2290</v>
      </c>
      <c r="H369" s="71" t="s">
        <v>2291</v>
      </c>
      <c r="I369" s="31">
        <v>42671.1</v>
      </c>
      <c r="J369" s="149" t="s">
        <v>2292</v>
      </c>
      <c r="K369" s="11">
        <v>41887</v>
      </c>
      <c r="L369" s="19" t="s">
        <v>2448</v>
      </c>
      <c r="M369" s="10">
        <v>41890</v>
      </c>
      <c r="N369" s="10">
        <v>41919</v>
      </c>
      <c r="O369" s="19" t="s">
        <v>685</v>
      </c>
      <c r="P369" s="20" t="s">
        <v>686</v>
      </c>
      <c r="Q369" s="19" t="s">
        <v>623</v>
      </c>
      <c r="R369" s="1"/>
      <c r="S369" s="19"/>
      <c r="T369" s="252"/>
    </row>
    <row r="370" spans="1:20" ht="60">
      <c r="A370" s="1">
        <v>2014</v>
      </c>
      <c r="B370" s="1">
        <v>67</v>
      </c>
      <c r="C370" s="301" t="s">
        <v>2233</v>
      </c>
      <c r="D370" s="377" t="s">
        <v>537</v>
      </c>
      <c r="E370" s="72">
        <f ca="1" t="shared" si="12"/>
        <v>-286</v>
      </c>
      <c r="F370" s="15" t="str">
        <f t="shared" si="15"/>
        <v>ENCERRADO</v>
      </c>
      <c r="G370" s="139" t="s">
        <v>2296</v>
      </c>
      <c r="H370" s="44" t="s">
        <v>2297</v>
      </c>
      <c r="I370" s="31">
        <v>395975.34</v>
      </c>
      <c r="J370" s="150" t="s">
        <v>2298</v>
      </c>
      <c r="K370" s="10">
        <v>41844</v>
      </c>
      <c r="L370" s="19" t="s">
        <v>334</v>
      </c>
      <c r="M370" s="10">
        <v>41844</v>
      </c>
      <c r="N370" s="10">
        <v>41933</v>
      </c>
      <c r="O370" s="19" t="s">
        <v>1629</v>
      </c>
      <c r="P370" s="20"/>
      <c r="Q370" s="1"/>
      <c r="R370" s="1"/>
      <c r="S370" s="19"/>
      <c r="T370" s="252"/>
    </row>
    <row r="371" spans="1:20" ht="84">
      <c r="A371" s="1">
        <v>2014</v>
      </c>
      <c r="B371" s="1">
        <v>71</v>
      </c>
      <c r="C371" s="33" t="s">
        <v>2311</v>
      </c>
      <c r="D371" s="351" t="s">
        <v>2312</v>
      </c>
      <c r="E371" s="72">
        <f ca="1" t="shared" si="12"/>
        <v>-239</v>
      </c>
      <c r="F371" s="15" t="str">
        <f t="shared" si="15"/>
        <v>ENCERRADO</v>
      </c>
      <c r="G371" s="155" t="s">
        <v>2313</v>
      </c>
      <c r="H371" s="71" t="s">
        <v>2314</v>
      </c>
      <c r="I371" s="31">
        <v>33000</v>
      </c>
      <c r="J371" s="139" t="s">
        <v>2315</v>
      </c>
      <c r="K371" s="10">
        <v>41828</v>
      </c>
      <c r="L371" s="19" t="s">
        <v>1883</v>
      </c>
      <c r="M371" s="10">
        <v>41828</v>
      </c>
      <c r="N371" s="10">
        <v>41980</v>
      </c>
      <c r="O371" s="19" t="s">
        <v>1621</v>
      </c>
      <c r="P371" s="20" t="s">
        <v>1650</v>
      </c>
      <c r="Q371" s="1"/>
      <c r="R371" s="1"/>
      <c r="S371" s="19"/>
      <c r="T371" s="252"/>
    </row>
    <row r="372" spans="1:20" ht="65.25">
      <c r="A372" s="1">
        <v>2014</v>
      </c>
      <c r="B372" s="1">
        <v>72</v>
      </c>
      <c r="C372" s="164" t="s">
        <v>2316</v>
      </c>
      <c r="D372" s="344" t="s">
        <v>2317</v>
      </c>
      <c r="E372" s="72">
        <f ca="1" t="shared" si="12"/>
        <v>-18</v>
      </c>
      <c r="F372" s="15" t="str">
        <f t="shared" si="15"/>
        <v>ENCERRANDO</v>
      </c>
      <c r="G372" s="148" t="s">
        <v>2318</v>
      </c>
      <c r="H372" s="71" t="s">
        <v>2319</v>
      </c>
      <c r="I372" s="31">
        <v>378400</v>
      </c>
      <c r="J372" s="149" t="s">
        <v>2320</v>
      </c>
      <c r="K372" s="10">
        <v>41837</v>
      </c>
      <c r="L372" s="19" t="s">
        <v>768</v>
      </c>
      <c r="M372" s="10">
        <v>41837</v>
      </c>
      <c r="N372" s="10">
        <v>42201</v>
      </c>
      <c r="O372" s="19" t="s">
        <v>638</v>
      </c>
      <c r="P372" s="20" t="s">
        <v>140</v>
      </c>
      <c r="Q372" s="1"/>
      <c r="R372" s="1"/>
      <c r="S372" s="19"/>
      <c r="T372" s="252"/>
    </row>
    <row r="373" spans="1:20" ht="60">
      <c r="A373" s="1">
        <v>2014</v>
      </c>
      <c r="B373" s="1">
        <v>73</v>
      </c>
      <c r="C373" s="301" t="s">
        <v>2321</v>
      </c>
      <c r="D373" s="344" t="s">
        <v>2322</v>
      </c>
      <c r="E373" s="72">
        <f ca="1" t="shared" si="12"/>
        <v>-296</v>
      </c>
      <c r="F373" s="15" t="str">
        <f t="shared" si="15"/>
        <v>ENCERRADO</v>
      </c>
      <c r="G373" s="149" t="s">
        <v>2323</v>
      </c>
      <c r="H373" s="39" t="s">
        <v>2324</v>
      </c>
      <c r="I373" s="31">
        <v>46890</v>
      </c>
      <c r="J373" s="139" t="s">
        <v>2325</v>
      </c>
      <c r="K373" s="10">
        <v>41834</v>
      </c>
      <c r="L373" s="19" t="s">
        <v>334</v>
      </c>
      <c r="M373" s="10">
        <v>41834</v>
      </c>
      <c r="N373" s="10">
        <v>41923</v>
      </c>
      <c r="O373" s="19" t="s">
        <v>1629</v>
      </c>
      <c r="P373" s="34" t="s">
        <v>2662</v>
      </c>
      <c r="Q373" s="1"/>
      <c r="R373" s="1"/>
      <c r="S373" s="19"/>
      <c r="T373" s="252"/>
    </row>
    <row r="374" spans="1:20" ht="45">
      <c r="A374" s="1">
        <v>2014</v>
      </c>
      <c r="B374" s="1">
        <v>74</v>
      </c>
      <c r="C374" s="164" t="s">
        <v>2326</v>
      </c>
      <c r="D374" s="351" t="s">
        <v>2327</v>
      </c>
      <c r="E374" s="72">
        <f ca="1" t="shared" si="12"/>
        <v>-286</v>
      </c>
      <c r="F374" s="15" t="str">
        <f t="shared" si="15"/>
        <v>ENCERRADO</v>
      </c>
      <c r="G374" s="139" t="s">
        <v>2328</v>
      </c>
      <c r="H374" s="39" t="s">
        <v>2329</v>
      </c>
      <c r="I374" s="31">
        <v>335588.37</v>
      </c>
      <c r="J374" s="141" t="s">
        <v>2330</v>
      </c>
      <c r="K374" s="10">
        <v>41844</v>
      </c>
      <c r="L374" s="19" t="s">
        <v>334</v>
      </c>
      <c r="M374" s="10">
        <v>41844</v>
      </c>
      <c r="N374" s="10">
        <v>41933</v>
      </c>
      <c r="O374" s="19" t="s">
        <v>1629</v>
      </c>
      <c r="P374" s="34"/>
      <c r="Q374" s="1"/>
      <c r="R374" s="1"/>
      <c r="S374" s="19"/>
      <c r="T374" s="252"/>
    </row>
    <row r="375" spans="1:20" ht="75">
      <c r="A375" s="1">
        <v>2014</v>
      </c>
      <c r="B375" s="1">
        <v>77</v>
      </c>
      <c r="C375" s="269" t="s">
        <v>2348</v>
      </c>
      <c r="D375" s="86" t="s">
        <v>2353</v>
      </c>
      <c r="E375" s="72">
        <f ca="1" t="shared" si="12"/>
        <v>-176</v>
      </c>
      <c r="F375" s="15" t="str">
        <f t="shared" si="15"/>
        <v>ENCERRADO</v>
      </c>
      <c r="G375" s="149" t="s">
        <v>2354</v>
      </c>
      <c r="H375" s="71" t="s">
        <v>2355</v>
      </c>
      <c r="I375" s="31">
        <v>124588</v>
      </c>
      <c r="J375" s="139" t="s">
        <v>2356</v>
      </c>
      <c r="K375" s="10">
        <v>41890</v>
      </c>
      <c r="L375" s="19" t="s">
        <v>1883</v>
      </c>
      <c r="M375" s="10">
        <v>41890</v>
      </c>
      <c r="N375" s="10">
        <v>42043</v>
      </c>
      <c r="O375" s="19" t="s">
        <v>638</v>
      </c>
      <c r="P375" s="34" t="s">
        <v>140</v>
      </c>
      <c r="Q375" s="1"/>
      <c r="R375" s="1"/>
      <c r="S375" s="19"/>
      <c r="T375" s="252"/>
    </row>
    <row r="376" spans="1:20" ht="186.75" customHeight="1">
      <c r="A376" s="1">
        <v>2014</v>
      </c>
      <c r="B376" s="1">
        <v>79</v>
      </c>
      <c r="C376" s="95" t="s">
        <v>536</v>
      </c>
      <c r="D376" s="18" t="s">
        <v>537</v>
      </c>
      <c r="E376" s="72">
        <f ca="1" t="shared" si="12"/>
        <v>-103</v>
      </c>
      <c r="F376" s="15" t="str">
        <f t="shared" si="15"/>
        <v>ENCERRADO</v>
      </c>
      <c r="G376" s="149" t="s">
        <v>2360</v>
      </c>
      <c r="H376" s="44" t="s">
        <v>2361</v>
      </c>
      <c r="I376" s="31">
        <v>318784.54</v>
      </c>
      <c r="J376" s="150" t="s">
        <v>2362</v>
      </c>
      <c r="K376" s="10">
        <v>42026</v>
      </c>
      <c r="L376" s="19" t="s">
        <v>1182</v>
      </c>
      <c r="M376" s="10">
        <v>42027</v>
      </c>
      <c r="N376" s="10">
        <v>42116</v>
      </c>
      <c r="O376" s="19" t="s">
        <v>1629</v>
      </c>
      <c r="P376" s="20" t="s">
        <v>107</v>
      </c>
      <c r="Q376" s="19" t="s">
        <v>613</v>
      </c>
      <c r="R376" s="19" t="s">
        <v>2608</v>
      </c>
      <c r="S376" s="19"/>
      <c r="T376" s="252"/>
    </row>
    <row r="377" spans="1:20" ht="89.25" customHeight="1">
      <c r="A377" s="1">
        <v>2014</v>
      </c>
      <c r="B377" s="1">
        <v>85</v>
      </c>
      <c r="C377" s="163" t="s">
        <v>2386</v>
      </c>
      <c r="D377" s="334" t="s">
        <v>2387</v>
      </c>
      <c r="E377" s="72">
        <f ca="1" t="shared" si="12"/>
        <v>-238</v>
      </c>
      <c r="F377" s="15" t="str">
        <f t="shared" si="15"/>
        <v>ENCERRADO</v>
      </c>
      <c r="G377" s="149" t="s">
        <v>2392</v>
      </c>
      <c r="H377" s="71" t="s">
        <v>2389</v>
      </c>
      <c r="I377" s="31">
        <v>2001.48</v>
      </c>
      <c r="J377" s="162" t="s">
        <v>2388</v>
      </c>
      <c r="K377" s="10">
        <v>41890</v>
      </c>
      <c r="L377" s="19" t="s">
        <v>334</v>
      </c>
      <c r="M377" s="10">
        <v>41890</v>
      </c>
      <c r="N377" s="10">
        <v>41981</v>
      </c>
      <c r="O377" s="19" t="s">
        <v>638</v>
      </c>
      <c r="P377" s="501" t="s">
        <v>140</v>
      </c>
      <c r="Q377" s="1"/>
      <c r="R377" s="1"/>
      <c r="S377" s="19"/>
      <c r="T377" s="252"/>
    </row>
    <row r="378" spans="1:20" ht="75">
      <c r="A378" s="1">
        <v>2014</v>
      </c>
      <c r="B378" s="1">
        <v>86</v>
      </c>
      <c r="C378" s="164" t="s">
        <v>2399</v>
      </c>
      <c r="D378" s="87" t="s">
        <v>2400</v>
      </c>
      <c r="E378" s="72">
        <f ca="1" t="shared" si="12"/>
        <v>-92</v>
      </c>
      <c r="F378" s="15" t="str">
        <f t="shared" si="15"/>
        <v>ENCERRADO</v>
      </c>
      <c r="G378" s="139" t="s">
        <v>2401</v>
      </c>
      <c r="H378" s="71" t="s">
        <v>2389</v>
      </c>
      <c r="I378" s="49">
        <v>8171</v>
      </c>
      <c r="J378" s="162" t="s">
        <v>2388</v>
      </c>
      <c r="K378" s="10">
        <v>41977</v>
      </c>
      <c r="L378" s="19" t="s">
        <v>187</v>
      </c>
      <c r="M378" s="10">
        <v>42067</v>
      </c>
      <c r="N378" s="10">
        <v>42127</v>
      </c>
      <c r="O378" s="19" t="s">
        <v>638</v>
      </c>
      <c r="P378" s="40" t="s">
        <v>140</v>
      </c>
      <c r="Q378" s="19" t="s">
        <v>623</v>
      </c>
      <c r="R378" s="1"/>
      <c r="S378" s="19"/>
      <c r="T378" s="252"/>
    </row>
    <row r="379" spans="1:20" ht="75">
      <c r="A379" s="1">
        <v>2014</v>
      </c>
      <c r="B379" s="1">
        <v>87</v>
      </c>
      <c r="C379" s="163" t="s">
        <v>2390</v>
      </c>
      <c r="D379" s="334" t="s">
        <v>2391</v>
      </c>
      <c r="E379" s="72">
        <f ca="1" t="shared" si="12"/>
        <v>-226</v>
      </c>
      <c r="F379" s="15" t="str">
        <f t="shared" si="15"/>
        <v>ENCERRADO</v>
      </c>
      <c r="G379" s="141" t="s">
        <v>2392</v>
      </c>
      <c r="H379" s="71" t="s">
        <v>2389</v>
      </c>
      <c r="I379" s="31">
        <v>30797</v>
      </c>
      <c r="J379" s="162" t="s">
        <v>2388</v>
      </c>
      <c r="K379" s="10">
        <v>41932</v>
      </c>
      <c r="L379" s="19" t="s">
        <v>334</v>
      </c>
      <c r="M379" s="10">
        <v>41932</v>
      </c>
      <c r="N379" s="10">
        <v>41993</v>
      </c>
      <c r="O379" s="19" t="s">
        <v>638</v>
      </c>
      <c r="P379" s="40" t="s">
        <v>140</v>
      </c>
      <c r="Q379" s="1"/>
      <c r="R379" s="1"/>
      <c r="S379" s="19"/>
      <c r="T379" s="252"/>
    </row>
    <row r="380" spans="1:20" ht="45">
      <c r="A380" s="1">
        <v>2014</v>
      </c>
      <c r="B380" s="1">
        <v>93</v>
      </c>
      <c r="C380" s="183" t="s">
        <v>2405</v>
      </c>
      <c r="D380" s="344" t="s">
        <v>2406</v>
      </c>
      <c r="E380" s="72">
        <f ca="1" t="shared" si="12"/>
        <v>-127</v>
      </c>
      <c r="F380" s="15" t="str">
        <f t="shared" si="15"/>
        <v>ENCERRADO</v>
      </c>
      <c r="G380" s="153" t="s">
        <v>2410</v>
      </c>
      <c r="H380" s="71" t="s">
        <v>2409</v>
      </c>
      <c r="I380" s="31">
        <v>55800</v>
      </c>
      <c r="J380" s="139" t="s">
        <v>2411</v>
      </c>
      <c r="K380" s="10">
        <v>41911</v>
      </c>
      <c r="L380" s="19" t="s">
        <v>118</v>
      </c>
      <c r="M380" s="10">
        <v>41911</v>
      </c>
      <c r="N380" s="10">
        <v>42092</v>
      </c>
      <c r="O380" s="19" t="s">
        <v>638</v>
      </c>
      <c r="P380" s="20" t="s">
        <v>107</v>
      </c>
      <c r="Q380" s="1"/>
      <c r="R380" s="1"/>
      <c r="S380" s="19"/>
      <c r="T380" s="252"/>
    </row>
    <row r="381" spans="1:20" ht="60">
      <c r="A381" s="1">
        <v>2014</v>
      </c>
      <c r="B381" s="1">
        <v>95</v>
      </c>
      <c r="C381" s="269" t="s">
        <v>2415</v>
      </c>
      <c r="D381" s="394" t="s">
        <v>2447</v>
      </c>
      <c r="E381" s="72">
        <f ca="1" t="shared" si="12"/>
        <v>-231</v>
      </c>
      <c r="F381" s="15" t="str">
        <f t="shared" si="15"/>
        <v>ENCERRADO</v>
      </c>
      <c r="G381" s="152" t="s">
        <v>2416</v>
      </c>
      <c r="H381" s="71" t="s">
        <v>2417</v>
      </c>
      <c r="I381" s="31">
        <v>50000</v>
      </c>
      <c r="J381" s="139" t="s">
        <v>2418</v>
      </c>
      <c r="K381" s="10">
        <v>41897</v>
      </c>
      <c r="L381" s="19" t="s">
        <v>334</v>
      </c>
      <c r="M381" s="10">
        <v>41897</v>
      </c>
      <c r="N381" s="10">
        <v>41988</v>
      </c>
      <c r="O381" s="19" t="s">
        <v>638</v>
      </c>
      <c r="P381" s="20" t="s">
        <v>107</v>
      </c>
      <c r="Q381" s="1"/>
      <c r="R381" s="1"/>
      <c r="S381" s="19"/>
      <c r="T381" s="252"/>
    </row>
    <row r="382" spans="1:20" ht="31.5">
      <c r="A382" s="1">
        <v>2014</v>
      </c>
      <c r="B382" s="1">
        <v>98</v>
      </c>
      <c r="C382" s="179" t="s">
        <v>2426</v>
      </c>
      <c r="D382" s="334" t="s">
        <v>2427</v>
      </c>
      <c r="E382" s="72">
        <f ca="1" t="shared" si="12"/>
        <v>-42219</v>
      </c>
      <c r="F382" s="15" t="str">
        <f t="shared" si="15"/>
        <v>Falta Data Final</v>
      </c>
      <c r="G382" s="66"/>
      <c r="H382" s="265" t="s">
        <v>2422</v>
      </c>
      <c r="I382" s="31">
        <v>94320</v>
      </c>
      <c r="J382" s="178" t="s">
        <v>2424</v>
      </c>
      <c r="K382" s="9"/>
      <c r="L382" s="19" t="s">
        <v>1182</v>
      </c>
      <c r="M382" s="10"/>
      <c r="N382" s="10"/>
      <c r="O382" s="19" t="s">
        <v>638</v>
      </c>
      <c r="P382" s="40" t="s">
        <v>2425</v>
      </c>
      <c r="Q382" s="1"/>
      <c r="R382" s="1"/>
      <c r="S382" s="19"/>
      <c r="T382" s="252"/>
    </row>
    <row r="383" spans="1:20" ht="90">
      <c r="A383" s="1">
        <v>2014</v>
      </c>
      <c r="B383" s="1">
        <v>99</v>
      </c>
      <c r="C383" s="270" t="s">
        <v>2429</v>
      </c>
      <c r="D383" s="334" t="s">
        <v>2428</v>
      </c>
      <c r="E383" s="72">
        <f ca="1" t="shared" si="12"/>
        <v>-390</v>
      </c>
      <c r="F383" s="15" t="str">
        <f t="shared" si="15"/>
        <v>ENCERRADO</v>
      </c>
      <c r="G383" s="136" t="s">
        <v>2440</v>
      </c>
      <c r="H383" s="196" t="s">
        <v>2430</v>
      </c>
      <c r="I383" s="31">
        <v>78000</v>
      </c>
      <c r="J383" s="194" t="s">
        <v>2431</v>
      </c>
      <c r="K383" s="10">
        <v>41892</v>
      </c>
      <c r="L383" s="19" t="s">
        <v>1080</v>
      </c>
      <c r="M383" s="10">
        <v>41892</v>
      </c>
      <c r="N383" s="10">
        <v>41829</v>
      </c>
      <c r="O383" s="19" t="s">
        <v>1629</v>
      </c>
      <c r="P383" s="40" t="s">
        <v>2433</v>
      </c>
      <c r="Q383" s="1"/>
      <c r="R383" s="1"/>
      <c r="S383" s="19"/>
      <c r="T383" s="252"/>
    </row>
    <row r="384" spans="1:20" ht="47.25">
      <c r="A384" s="1">
        <v>2014</v>
      </c>
      <c r="B384" s="1">
        <v>100</v>
      </c>
      <c r="C384" s="181" t="s">
        <v>2434</v>
      </c>
      <c r="D384" s="334" t="s">
        <v>2435</v>
      </c>
      <c r="E384" s="72">
        <f ca="1" t="shared" si="12"/>
        <v>-42219</v>
      </c>
      <c r="F384" s="15" t="str">
        <f t="shared" si="15"/>
        <v>Falta Data Final</v>
      </c>
      <c r="G384" s="178" t="s">
        <v>2436</v>
      </c>
      <c r="H384" s="71" t="s">
        <v>2437</v>
      </c>
      <c r="I384" s="31">
        <v>175522.61</v>
      </c>
      <c r="J384" s="490" t="s">
        <v>2438</v>
      </c>
      <c r="K384" s="9"/>
      <c r="L384" s="19" t="s">
        <v>768</v>
      </c>
      <c r="M384" s="10"/>
      <c r="N384" s="10"/>
      <c r="O384" s="19" t="s">
        <v>638</v>
      </c>
      <c r="P384" s="40" t="s">
        <v>2439</v>
      </c>
      <c r="Q384" s="1"/>
      <c r="R384" s="1"/>
      <c r="S384" s="19"/>
      <c r="T384" s="252"/>
    </row>
    <row r="385" spans="1:20" ht="78.75">
      <c r="A385" s="1">
        <v>2014</v>
      </c>
      <c r="B385" s="1">
        <v>102</v>
      </c>
      <c r="C385" s="181" t="s">
        <v>2456</v>
      </c>
      <c r="D385" s="334" t="s">
        <v>2457</v>
      </c>
      <c r="E385" s="72">
        <f ca="1" t="shared" si="12"/>
        <v>-220</v>
      </c>
      <c r="F385" s="15" t="str">
        <f t="shared" si="15"/>
        <v>ENCERRADO</v>
      </c>
      <c r="G385" s="165" t="s">
        <v>2461</v>
      </c>
      <c r="H385" s="71" t="s">
        <v>2462</v>
      </c>
      <c r="I385" s="31">
        <v>78243.59</v>
      </c>
      <c r="J385" s="476" t="s">
        <v>2460</v>
      </c>
      <c r="K385" s="10">
        <v>41920</v>
      </c>
      <c r="L385" s="19" t="s">
        <v>1182</v>
      </c>
      <c r="M385" s="10">
        <v>41908</v>
      </c>
      <c r="N385" s="10">
        <v>41999</v>
      </c>
      <c r="O385" s="19" t="s">
        <v>1629</v>
      </c>
      <c r="P385" s="40" t="s">
        <v>2463</v>
      </c>
      <c r="Q385" s="19" t="s">
        <v>623</v>
      </c>
      <c r="R385" s="19" t="s">
        <v>2495</v>
      </c>
      <c r="S385" s="19"/>
      <c r="T385" s="252"/>
    </row>
    <row r="386" spans="1:20" ht="90">
      <c r="A386" s="1">
        <v>2014</v>
      </c>
      <c r="B386" s="1">
        <v>107</v>
      </c>
      <c r="C386" s="269" t="s">
        <v>2483</v>
      </c>
      <c r="D386" s="337" t="s">
        <v>1546</v>
      </c>
      <c r="E386" s="72">
        <f aca="true" ca="1" t="shared" si="16" ref="E386:E398">N386-TODAY()</f>
        <v>-42219</v>
      </c>
      <c r="F386" s="15" t="str">
        <f t="shared" si="15"/>
        <v>Falta Data Final</v>
      </c>
      <c r="G386" s="187" t="s">
        <v>2499</v>
      </c>
      <c r="H386" s="450" t="s">
        <v>2484</v>
      </c>
      <c r="I386" s="31">
        <v>242912.89</v>
      </c>
      <c r="J386" s="476" t="s">
        <v>2500</v>
      </c>
      <c r="K386" s="9"/>
      <c r="L386" s="19" t="s">
        <v>768</v>
      </c>
      <c r="M386" s="10"/>
      <c r="N386" s="10"/>
      <c r="O386" s="19" t="s">
        <v>1629</v>
      </c>
      <c r="P386" s="20" t="s">
        <v>107</v>
      </c>
      <c r="Q386" s="1"/>
      <c r="R386" s="1"/>
      <c r="S386" s="19"/>
      <c r="T386" s="252"/>
    </row>
    <row r="387" spans="1:20" ht="75">
      <c r="A387" s="1">
        <v>2014</v>
      </c>
      <c r="B387" s="1">
        <v>114</v>
      </c>
      <c r="C387" s="164" t="s">
        <v>2519</v>
      </c>
      <c r="D387" s="334" t="s">
        <v>2520</v>
      </c>
      <c r="E387" s="72">
        <f ca="1" t="shared" si="16"/>
        <v>-42219</v>
      </c>
      <c r="F387" s="15" t="str">
        <f t="shared" si="15"/>
        <v>Falta Data Final</v>
      </c>
      <c r="G387" s="149" t="s">
        <v>2521</v>
      </c>
      <c r="H387" s="71"/>
      <c r="I387" s="49"/>
      <c r="J387" s="65"/>
      <c r="K387" s="9"/>
      <c r="L387" s="19"/>
      <c r="M387" s="10"/>
      <c r="N387" s="10"/>
      <c r="O387" s="19"/>
      <c r="P387" s="40"/>
      <c r="Q387" s="1"/>
      <c r="R387" s="1"/>
      <c r="S387" s="19"/>
      <c r="T387" s="252"/>
    </row>
    <row r="388" spans="1:20" ht="105">
      <c r="A388" s="1">
        <v>2014</v>
      </c>
      <c r="B388" s="1">
        <v>115</v>
      </c>
      <c r="C388" s="164" t="s">
        <v>2522</v>
      </c>
      <c r="D388" s="344" t="s">
        <v>2523</v>
      </c>
      <c r="E388" s="72">
        <f ca="1" t="shared" si="16"/>
        <v>-10</v>
      </c>
      <c r="F388" s="15" t="str">
        <f t="shared" si="15"/>
        <v>ENCERRANDO</v>
      </c>
      <c r="G388" s="427" t="s">
        <v>2665</v>
      </c>
      <c r="H388" s="71" t="s">
        <v>2524</v>
      </c>
      <c r="I388" s="31">
        <v>76154.32</v>
      </c>
      <c r="J388" s="141" t="s">
        <v>2525</v>
      </c>
      <c r="K388" s="10">
        <v>41967</v>
      </c>
      <c r="L388" s="19" t="s">
        <v>1294</v>
      </c>
      <c r="M388" s="10">
        <v>41967</v>
      </c>
      <c r="N388" s="10">
        <v>42209</v>
      </c>
      <c r="O388" s="19" t="s">
        <v>638</v>
      </c>
      <c r="P388" s="20" t="s">
        <v>1031</v>
      </c>
      <c r="Q388" s="1"/>
      <c r="R388" s="1"/>
      <c r="S388" s="19"/>
      <c r="T388" s="252"/>
    </row>
    <row r="389" spans="1:20" ht="16.5">
      <c r="A389" s="1">
        <v>2014</v>
      </c>
      <c r="B389" s="1">
        <v>116</v>
      </c>
      <c r="C389" s="188" t="s">
        <v>2526</v>
      </c>
      <c r="D389" s="87" t="s">
        <v>2527</v>
      </c>
      <c r="E389" s="72">
        <f ca="1" t="shared" si="16"/>
        <v>-42219</v>
      </c>
      <c r="F389" s="15" t="str">
        <f t="shared" si="15"/>
        <v>Falta Data Final</v>
      </c>
      <c r="G389" s="66"/>
      <c r="H389" s="71"/>
      <c r="I389" s="49"/>
      <c r="J389" s="197"/>
      <c r="K389" s="9"/>
      <c r="L389" s="19"/>
      <c r="M389" s="10"/>
      <c r="N389" s="10"/>
      <c r="O389" s="19" t="s">
        <v>1445</v>
      </c>
      <c r="P389" s="40"/>
      <c r="Q389" s="1"/>
      <c r="R389" s="1"/>
      <c r="S389" s="19"/>
      <c r="T389" s="252"/>
    </row>
    <row r="390" spans="1:20" ht="16.5">
      <c r="A390" s="1">
        <v>2014</v>
      </c>
      <c r="B390" s="1">
        <v>117</v>
      </c>
      <c r="C390" s="269" t="s">
        <v>2575</v>
      </c>
      <c r="D390" s="360"/>
      <c r="E390" s="72">
        <f ca="1" t="shared" si="16"/>
        <v>-42219</v>
      </c>
      <c r="F390" s="15" t="str">
        <f t="shared" si="15"/>
        <v>Falta Data Final</v>
      </c>
      <c r="G390" s="68"/>
      <c r="H390" s="71"/>
      <c r="I390" s="49"/>
      <c r="J390" s="197"/>
      <c r="K390" s="9"/>
      <c r="L390" s="19"/>
      <c r="M390" s="10"/>
      <c r="N390" s="10"/>
      <c r="O390" s="19"/>
      <c r="P390" s="40"/>
      <c r="Q390" s="1"/>
      <c r="R390" s="1"/>
      <c r="S390" s="19"/>
      <c r="T390" s="252"/>
    </row>
    <row r="391" spans="1:20" ht="75">
      <c r="A391" s="1">
        <v>2014</v>
      </c>
      <c r="B391" s="1">
        <v>121</v>
      </c>
      <c r="C391" s="189" t="s">
        <v>2536</v>
      </c>
      <c r="D391" s="334" t="s">
        <v>1385</v>
      </c>
      <c r="E391" s="72">
        <f ca="1" t="shared" si="16"/>
        <v>-43</v>
      </c>
      <c r="F391" s="15" t="str">
        <f t="shared" si="15"/>
        <v>ENCERRADO</v>
      </c>
      <c r="G391" s="139" t="s">
        <v>2537</v>
      </c>
      <c r="H391" s="71" t="s">
        <v>2538</v>
      </c>
      <c r="I391" s="31">
        <v>145428.21</v>
      </c>
      <c r="J391" s="149" t="s">
        <v>2539</v>
      </c>
      <c r="K391" s="10">
        <v>41964</v>
      </c>
      <c r="L391" s="19">
        <v>3</v>
      </c>
      <c r="M391" s="10">
        <v>42085</v>
      </c>
      <c r="N391" s="10">
        <v>42176</v>
      </c>
      <c r="O391" s="19" t="s">
        <v>685</v>
      </c>
      <c r="P391" s="40" t="s">
        <v>686</v>
      </c>
      <c r="Q391" s="19" t="s">
        <v>623</v>
      </c>
      <c r="R391" s="1"/>
      <c r="S391" s="19"/>
      <c r="T391" s="252"/>
    </row>
    <row r="392" spans="1:20" ht="45">
      <c r="A392" s="1">
        <v>2014</v>
      </c>
      <c r="B392" s="1">
        <v>124</v>
      </c>
      <c r="C392" s="138" t="s">
        <v>2551</v>
      </c>
      <c r="D392" s="334" t="s">
        <v>1971</v>
      </c>
      <c r="E392" s="72">
        <f ca="1" t="shared" si="16"/>
        <v>-50</v>
      </c>
      <c r="F392" s="15" t="s">
        <v>2719</v>
      </c>
      <c r="G392" s="139" t="s">
        <v>2552</v>
      </c>
      <c r="H392" s="20" t="s">
        <v>2586</v>
      </c>
      <c r="I392" s="31">
        <v>58600</v>
      </c>
      <c r="J392" s="477" t="s">
        <v>2587</v>
      </c>
      <c r="K392" s="10">
        <v>41988</v>
      </c>
      <c r="L392" s="19" t="s">
        <v>780</v>
      </c>
      <c r="M392" s="10">
        <v>41988</v>
      </c>
      <c r="N392" s="10">
        <v>42169</v>
      </c>
      <c r="O392" s="19" t="s">
        <v>685</v>
      </c>
      <c r="P392" s="40" t="s">
        <v>2666</v>
      </c>
      <c r="Q392" s="1"/>
      <c r="R392" s="1"/>
      <c r="S392" s="19"/>
      <c r="T392" s="252"/>
    </row>
    <row r="393" spans="1:20" ht="95.25" thickBot="1">
      <c r="A393" s="1">
        <v>2015</v>
      </c>
      <c r="B393" s="1">
        <v>2</v>
      </c>
      <c r="C393" s="181" t="s">
        <v>2519</v>
      </c>
      <c r="D393" s="368" t="s">
        <v>2520</v>
      </c>
      <c r="E393" s="72">
        <f ca="1" t="shared" si="16"/>
        <v>-42219</v>
      </c>
      <c r="F393" s="15" t="str">
        <f>IF(N393="","Falta Data Final",IF(E393&gt;-30,IF(E393&lt;0,"ENCERRANDO","ATIVO"),"ENCERRADO"))</f>
        <v>Falta Data Final</v>
      </c>
      <c r="G393" s="165" t="s">
        <v>2521</v>
      </c>
      <c r="H393" s="20"/>
      <c r="I393" s="49"/>
      <c r="J393" s="197"/>
      <c r="K393" s="9"/>
      <c r="L393" s="19"/>
      <c r="M393" s="10"/>
      <c r="N393" s="10"/>
      <c r="O393" s="19"/>
      <c r="P393" s="40"/>
      <c r="Q393" s="1"/>
      <c r="R393" s="1"/>
      <c r="S393" s="19"/>
      <c r="T393" s="252"/>
    </row>
    <row r="394" spans="1:20" ht="17.25" thickBot="1">
      <c r="A394" s="1">
        <v>2015</v>
      </c>
      <c r="B394" s="1">
        <v>4</v>
      </c>
      <c r="C394" s="203" t="s">
        <v>2627</v>
      </c>
      <c r="D394" s="391"/>
      <c r="E394" s="72">
        <f ca="1" t="shared" si="16"/>
        <v>-42219</v>
      </c>
      <c r="F394" s="15" t="str">
        <f>IF(N394="","Falta Data Final",IF(E394&gt;-30,IF(E394&lt;0,"ENCERRANDO","ATIVO"),"ENCERRADO"))</f>
        <v>Falta Data Final</v>
      </c>
      <c r="G394" s="440" t="s">
        <v>2628</v>
      </c>
      <c r="H394" s="71"/>
      <c r="I394" s="49"/>
      <c r="J394" s="197"/>
      <c r="K394" s="9"/>
      <c r="L394" s="19"/>
      <c r="M394" s="10"/>
      <c r="N394" s="10"/>
      <c r="O394" s="19"/>
      <c r="P394" s="40"/>
      <c r="Q394" s="1"/>
      <c r="R394" s="1"/>
      <c r="S394" s="19"/>
      <c r="T394" s="252"/>
    </row>
    <row r="395" spans="1:20" ht="60.75" thickBot="1">
      <c r="A395" s="1">
        <v>2015</v>
      </c>
      <c r="B395" s="1">
        <v>16</v>
      </c>
      <c r="C395" s="294" t="s">
        <v>2761</v>
      </c>
      <c r="D395" s="190" t="s">
        <v>2764</v>
      </c>
      <c r="E395" s="72">
        <f ca="1" t="shared" si="16"/>
        <v>-12</v>
      </c>
      <c r="F395" s="15"/>
      <c r="G395" s="416" t="s">
        <v>2762</v>
      </c>
      <c r="H395" s="196" t="s">
        <v>2763</v>
      </c>
      <c r="I395" s="31">
        <v>57000</v>
      </c>
      <c r="J395" s="141" t="s">
        <v>2768</v>
      </c>
      <c r="K395" s="10">
        <v>42146</v>
      </c>
      <c r="L395" s="19" t="s">
        <v>310</v>
      </c>
      <c r="M395" s="10">
        <v>42146</v>
      </c>
      <c r="N395" s="10">
        <v>42207</v>
      </c>
      <c r="O395" s="19" t="s">
        <v>1151</v>
      </c>
      <c r="P395" s="40"/>
      <c r="Q395" s="1"/>
      <c r="R395" s="1"/>
      <c r="S395" s="19"/>
      <c r="T395" s="252"/>
    </row>
    <row r="396" spans="1:20" ht="45.75" thickBot="1">
      <c r="A396" s="1">
        <v>2015</v>
      </c>
      <c r="B396" s="1">
        <v>17</v>
      </c>
      <c r="C396" s="328" t="s">
        <v>2751</v>
      </c>
      <c r="D396" s="379" t="s">
        <v>2752</v>
      </c>
      <c r="E396" s="72">
        <f ca="1" t="shared" si="16"/>
        <v>-42219</v>
      </c>
      <c r="F396" s="15"/>
      <c r="G396" s="443" t="s">
        <v>2765</v>
      </c>
      <c r="H396" s="265" t="s">
        <v>2753</v>
      </c>
      <c r="I396" s="31"/>
      <c r="J396" s="141"/>
      <c r="K396" s="10"/>
      <c r="L396" s="19"/>
      <c r="M396" s="10"/>
      <c r="N396" s="10"/>
      <c r="O396" s="19"/>
      <c r="P396" s="40"/>
      <c r="Q396" s="1"/>
      <c r="R396" s="1"/>
      <c r="S396" s="19"/>
      <c r="T396" s="252"/>
    </row>
    <row r="397" spans="1:20" ht="45.75" thickBot="1">
      <c r="A397" s="1">
        <v>2015</v>
      </c>
      <c r="B397" s="1">
        <v>19</v>
      </c>
      <c r="C397" s="294" t="s">
        <v>2747</v>
      </c>
      <c r="D397" s="342" t="s">
        <v>2758</v>
      </c>
      <c r="E397" s="72">
        <f ca="1" t="shared" si="16"/>
        <v>-24</v>
      </c>
      <c r="F397" s="15" t="str">
        <f>IF(N396="","Falta Data Final",IF(E310&gt;-30,IF(E396&lt;0,"ENCERRANDO","ATIVO"),"ENCERRADO"))</f>
        <v>Falta Data Final</v>
      </c>
      <c r="G397" s="416" t="s">
        <v>2759</v>
      </c>
      <c r="H397" s="265" t="s">
        <v>2760</v>
      </c>
      <c r="I397" s="31">
        <v>127342</v>
      </c>
      <c r="J397" s="141" t="s">
        <v>2748</v>
      </c>
      <c r="K397" s="10">
        <v>42149</v>
      </c>
      <c r="L397" s="19" t="s">
        <v>772</v>
      </c>
      <c r="M397" s="10">
        <v>42149</v>
      </c>
      <c r="N397" s="10">
        <v>42195</v>
      </c>
      <c r="O397" s="19" t="s">
        <v>1629</v>
      </c>
      <c r="P397" s="40"/>
      <c r="Q397" s="1"/>
      <c r="R397" s="1"/>
      <c r="S397" s="19"/>
      <c r="T397" s="252"/>
    </row>
    <row r="398" spans="1:20" ht="60.75" thickBot="1">
      <c r="A398" s="1">
        <v>2015</v>
      </c>
      <c r="B398" s="1">
        <v>29</v>
      </c>
      <c r="C398" s="183" t="s">
        <v>2811</v>
      </c>
      <c r="D398" s="342" t="s">
        <v>2824</v>
      </c>
      <c r="E398" s="72">
        <f ca="1" t="shared" si="16"/>
        <v>-42219</v>
      </c>
      <c r="F398" s="15"/>
      <c r="G398" s="152" t="s">
        <v>2812</v>
      </c>
      <c r="H398" s="265" t="s">
        <v>2831</v>
      </c>
      <c r="I398" s="31">
        <v>45539.63</v>
      </c>
      <c r="J398" s="141" t="s">
        <v>2825</v>
      </c>
      <c r="K398" s="9"/>
      <c r="L398" s="19" t="s">
        <v>768</v>
      </c>
      <c r="M398" s="10"/>
      <c r="N398" s="10"/>
      <c r="O398" s="19" t="s">
        <v>638</v>
      </c>
      <c r="P398" s="40"/>
      <c r="Q398" s="1"/>
      <c r="R398" s="1"/>
      <c r="S398" s="19"/>
      <c r="T398" s="252"/>
    </row>
    <row r="399" spans="1:20" ht="75.75" thickBot="1">
      <c r="A399" s="1">
        <v>2015</v>
      </c>
      <c r="B399" s="1">
        <v>34</v>
      </c>
      <c r="C399" s="164" t="s">
        <v>2814</v>
      </c>
      <c r="D399" s="379" t="s">
        <v>2815</v>
      </c>
      <c r="E399" s="72">
        <f ca="1">N400-TODAY()</f>
        <v>-42219</v>
      </c>
      <c r="F399" s="15"/>
      <c r="G399" s="139" t="s">
        <v>2865</v>
      </c>
      <c r="H399" s="71" t="s">
        <v>2822</v>
      </c>
      <c r="I399" s="31">
        <v>53707.71</v>
      </c>
      <c r="J399" s="141" t="s">
        <v>2823</v>
      </c>
      <c r="K399" s="10">
        <v>42198</v>
      </c>
      <c r="L399" s="19" t="s">
        <v>475</v>
      </c>
      <c r="M399" s="10">
        <v>42198</v>
      </c>
      <c r="N399" s="10">
        <v>42321</v>
      </c>
      <c r="O399" s="19" t="s">
        <v>638</v>
      </c>
      <c r="P399" s="20" t="s">
        <v>701</v>
      </c>
      <c r="Q399" s="1"/>
      <c r="R399" s="1"/>
      <c r="S399" s="19"/>
      <c r="T399" s="252"/>
    </row>
    <row r="400" spans="1:20" ht="45">
      <c r="A400" s="1">
        <v>2015</v>
      </c>
      <c r="B400" s="1">
        <v>35</v>
      </c>
      <c r="C400" s="183" t="s">
        <v>2836</v>
      </c>
      <c r="D400" s="350" t="s">
        <v>1570</v>
      </c>
      <c r="E400" s="72">
        <f aca="true" ca="1" t="shared" si="17" ref="E400:E409">N400-TODAY()</f>
        <v>-42219</v>
      </c>
      <c r="F400" s="15"/>
      <c r="G400" s="149" t="s">
        <v>2837</v>
      </c>
      <c r="H400" s="71" t="s">
        <v>2838</v>
      </c>
      <c r="I400" s="31">
        <v>361430</v>
      </c>
      <c r="J400" s="139" t="s">
        <v>2839</v>
      </c>
      <c r="K400" s="9"/>
      <c r="L400" s="19"/>
      <c r="M400" s="10"/>
      <c r="N400" s="10"/>
      <c r="O400" s="19" t="s">
        <v>638</v>
      </c>
      <c r="P400" s="40"/>
      <c r="Q400" s="1"/>
      <c r="R400" s="1"/>
      <c r="S400" s="19"/>
      <c r="T400" s="252"/>
    </row>
    <row r="401" spans="1:20" ht="150.75" thickBot="1">
      <c r="A401" s="15">
        <v>2008</v>
      </c>
      <c r="B401" s="15">
        <v>102</v>
      </c>
      <c r="C401" s="267" t="s">
        <v>1456</v>
      </c>
      <c r="D401" s="332" t="s">
        <v>299</v>
      </c>
      <c r="E401" s="72">
        <f ca="1" t="shared" si="17"/>
        <v>141</v>
      </c>
      <c r="F401" s="15" t="str">
        <f aca="true" t="shared" si="18" ref="F401:F409">IF(N401="","Falta Data Final",IF(E401&gt;-30,IF(E401&lt;0,"ENCERRANDO","ATIVO"),"ENCERRADO"))</f>
        <v>ATIVO</v>
      </c>
      <c r="G401" s="60" t="s">
        <v>863</v>
      </c>
      <c r="H401" s="17" t="s">
        <v>864</v>
      </c>
      <c r="I401" s="454">
        <v>24513898.23</v>
      </c>
      <c r="J401" s="60" t="s">
        <v>1663</v>
      </c>
      <c r="K401" s="73">
        <v>39619</v>
      </c>
      <c r="L401" s="15">
        <v>6</v>
      </c>
      <c r="M401" s="73">
        <v>39626</v>
      </c>
      <c r="N401" s="73">
        <v>42360</v>
      </c>
      <c r="O401" s="15" t="s">
        <v>685</v>
      </c>
      <c r="P401" s="15" t="s">
        <v>686</v>
      </c>
      <c r="Q401" s="15" t="s">
        <v>2733</v>
      </c>
      <c r="R401" s="15" t="s">
        <v>2444</v>
      </c>
      <c r="S401" s="13" t="s">
        <v>13</v>
      </c>
      <c r="T401" s="252"/>
    </row>
    <row r="402" spans="1:20" ht="210.75" thickBot="1">
      <c r="A402" s="15">
        <v>2008</v>
      </c>
      <c r="B402" s="15">
        <v>147</v>
      </c>
      <c r="C402" s="267" t="s">
        <v>300</v>
      </c>
      <c r="D402" s="345" t="s">
        <v>597</v>
      </c>
      <c r="E402" s="72">
        <f ca="1" t="shared" si="17"/>
        <v>28</v>
      </c>
      <c r="F402" s="15" t="str">
        <f t="shared" si="18"/>
        <v>ATIVO</v>
      </c>
      <c r="G402" s="272" t="s">
        <v>920</v>
      </c>
      <c r="H402" s="17" t="s">
        <v>921</v>
      </c>
      <c r="I402" s="454">
        <v>6406040.4</v>
      </c>
      <c r="J402" s="94" t="s">
        <v>922</v>
      </c>
      <c r="K402" s="73">
        <v>39800</v>
      </c>
      <c r="L402" s="15">
        <v>77</v>
      </c>
      <c r="M402" s="73">
        <v>39800</v>
      </c>
      <c r="N402" s="73">
        <v>42247</v>
      </c>
      <c r="O402" s="15" t="s">
        <v>685</v>
      </c>
      <c r="P402" s="15" t="s">
        <v>686</v>
      </c>
      <c r="Q402" s="15" t="s">
        <v>2224</v>
      </c>
      <c r="R402" s="15" t="s">
        <v>2590</v>
      </c>
      <c r="S402" s="13" t="s">
        <v>13</v>
      </c>
      <c r="T402" s="252"/>
    </row>
    <row r="403" spans="1:20" ht="270.75" thickBot="1">
      <c r="A403" s="15">
        <v>2008</v>
      </c>
      <c r="B403" s="15">
        <v>148</v>
      </c>
      <c r="C403" s="272" t="s">
        <v>303</v>
      </c>
      <c r="D403" s="345" t="s">
        <v>304</v>
      </c>
      <c r="E403" s="72">
        <f ca="1" t="shared" si="17"/>
        <v>81</v>
      </c>
      <c r="F403" s="15" t="str">
        <f t="shared" si="18"/>
        <v>ATIVO</v>
      </c>
      <c r="G403" s="60" t="s">
        <v>608</v>
      </c>
      <c r="H403" s="17" t="s">
        <v>609</v>
      </c>
      <c r="I403" s="454">
        <v>5601794.6</v>
      </c>
      <c r="J403" s="60" t="s">
        <v>568</v>
      </c>
      <c r="K403" s="73">
        <v>41696</v>
      </c>
      <c r="L403" s="15">
        <v>6</v>
      </c>
      <c r="M403" s="73">
        <v>42118</v>
      </c>
      <c r="N403" s="73">
        <v>42300</v>
      </c>
      <c r="O403" s="15" t="s">
        <v>685</v>
      </c>
      <c r="P403" s="15" t="s">
        <v>686</v>
      </c>
      <c r="Q403" s="15" t="s">
        <v>2445</v>
      </c>
      <c r="R403" s="15" t="s">
        <v>2660</v>
      </c>
      <c r="S403" s="13" t="s">
        <v>13</v>
      </c>
      <c r="T403" s="252"/>
    </row>
    <row r="404" spans="1:20" ht="195.75" thickBot="1">
      <c r="A404" s="15">
        <v>2009</v>
      </c>
      <c r="B404" s="15">
        <v>3</v>
      </c>
      <c r="C404" s="309" t="s">
        <v>618</v>
      </c>
      <c r="D404" s="345" t="s">
        <v>846</v>
      </c>
      <c r="E404" s="72">
        <f ca="1" t="shared" si="17"/>
        <v>148</v>
      </c>
      <c r="F404" s="15" t="str">
        <f t="shared" si="18"/>
        <v>ATIVO</v>
      </c>
      <c r="G404" s="60" t="s">
        <v>2614</v>
      </c>
      <c r="H404" s="17" t="s">
        <v>992</v>
      </c>
      <c r="I404" s="454">
        <v>7451788.63</v>
      </c>
      <c r="J404" s="60" t="s">
        <v>319</v>
      </c>
      <c r="K404" s="73">
        <v>39881</v>
      </c>
      <c r="L404" s="15">
        <v>7</v>
      </c>
      <c r="M404" s="73">
        <v>39881</v>
      </c>
      <c r="N404" s="73">
        <v>42367</v>
      </c>
      <c r="O404" s="15" t="s">
        <v>685</v>
      </c>
      <c r="P404" s="15" t="s">
        <v>686</v>
      </c>
      <c r="Q404" s="15" t="s">
        <v>2733</v>
      </c>
      <c r="R404" s="15" t="s">
        <v>2734</v>
      </c>
      <c r="S404" s="13" t="s">
        <v>13</v>
      </c>
      <c r="T404" s="252"/>
    </row>
    <row r="405" spans="1:20" ht="90.75" thickBot="1">
      <c r="A405" s="15">
        <v>2009</v>
      </c>
      <c r="B405" s="15">
        <v>50</v>
      </c>
      <c r="C405" s="276" t="s">
        <v>1513</v>
      </c>
      <c r="D405" s="345" t="s">
        <v>597</v>
      </c>
      <c r="E405" s="72">
        <f ca="1" t="shared" si="17"/>
        <v>28</v>
      </c>
      <c r="F405" s="15" t="str">
        <f t="shared" si="18"/>
        <v>ATIVO</v>
      </c>
      <c r="G405" s="272" t="s">
        <v>1162</v>
      </c>
      <c r="H405" s="17" t="s">
        <v>1056</v>
      </c>
      <c r="I405" s="454">
        <v>13257996.61</v>
      </c>
      <c r="J405" s="60" t="s">
        <v>1514</v>
      </c>
      <c r="K405" s="73">
        <v>39881</v>
      </c>
      <c r="L405" s="15">
        <v>3</v>
      </c>
      <c r="M405" s="73">
        <v>39881</v>
      </c>
      <c r="N405" s="73">
        <v>42247</v>
      </c>
      <c r="O405" s="15" t="s">
        <v>685</v>
      </c>
      <c r="P405" s="15" t="s">
        <v>686</v>
      </c>
      <c r="Q405" s="15" t="s">
        <v>2442</v>
      </c>
      <c r="R405" s="15" t="s">
        <v>2346</v>
      </c>
      <c r="S405" s="13" t="s">
        <v>13</v>
      </c>
      <c r="T405" s="252"/>
    </row>
    <row r="406" spans="1:20" ht="105.75" thickBot="1">
      <c r="A406" s="15">
        <v>2009</v>
      </c>
      <c r="B406" s="15">
        <v>56</v>
      </c>
      <c r="C406" s="276" t="s">
        <v>1611</v>
      </c>
      <c r="D406" s="345" t="s">
        <v>1240</v>
      </c>
      <c r="E406" s="72">
        <f ca="1" t="shared" si="17"/>
        <v>80</v>
      </c>
      <c r="F406" s="15" t="str">
        <f t="shared" si="18"/>
        <v>ATIVO</v>
      </c>
      <c r="G406" s="60" t="s">
        <v>923</v>
      </c>
      <c r="H406" s="17" t="s">
        <v>924</v>
      </c>
      <c r="I406" s="454" t="s">
        <v>1669</v>
      </c>
      <c r="J406" s="94" t="s">
        <v>743</v>
      </c>
      <c r="K406" s="73">
        <v>40035</v>
      </c>
      <c r="L406" s="15" t="s">
        <v>2832</v>
      </c>
      <c r="M406" s="73">
        <v>40035</v>
      </c>
      <c r="N406" s="73">
        <v>42299</v>
      </c>
      <c r="O406" s="15" t="s">
        <v>685</v>
      </c>
      <c r="P406" s="15" t="s">
        <v>686</v>
      </c>
      <c r="Q406" s="15" t="s">
        <v>2442</v>
      </c>
      <c r="R406" s="15" t="s">
        <v>2449</v>
      </c>
      <c r="S406" s="13" t="s">
        <v>13</v>
      </c>
      <c r="T406" s="252"/>
    </row>
    <row r="407" spans="1:20" ht="75">
      <c r="A407" s="15">
        <v>2009</v>
      </c>
      <c r="B407" s="15">
        <v>85</v>
      </c>
      <c r="C407" s="316" t="s">
        <v>832</v>
      </c>
      <c r="D407" s="383" t="s">
        <v>1782</v>
      </c>
      <c r="E407" s="72">
        <f ca="1" t="shared" si="17"/>
        <v>222</v>
      </c>
      <c r="F407" s="15" t="str">
        <f t="shared" si="18"/>
        <v>ATIVO</v>
      </c>
      <c r="G407" s="60" t="s">
        <v>665</v>
      </c>
      <c r="H407" s="17" t="s">
        <v>1528</v>
      </c>
      <c r="I407" s="454">
        <v>7879181.4</v>
      </c>
      <c r="J407" s="60" t="s">
        <v>666</v>
      </c>
      <c r="K407" s="73">
        <v>40130</v>
      </c>
      <c r="L407" s="15">
        <v>6</v>
      </c>
      <c r="M407" s="73">
        <v>40134</v>
      </c>
      <c r="N407" s="73">
        <v>42441</v>
      </c>
      <c r="O407" s="15" t="s">
        <v>685</v>
      </c>
      <c r="P407" s="15" t="s">
        <v>686</v>
      </c>
      <c r="Q407" s="15" t="s">
        <v>2445</v>
      </c>
      <c r="R407" s="15" t="s">
        <v>1781</v>
      </c>
      <c r="S407" s="13" t="s">
        <v>13</v>
      </c>
      <c r="T407" s="252"/>
    </row>
    <row r="408" spans="1:20" ht="99.75">
      <c r="A408" s="15">
        <v>2010</v>
      </c>
      <c r="B408" s="15">
        <v>40</v>
      </c>
      <c r="C408" s="267" t="s">
        <v>2634</v>
      </c>
      <c r="D408" s="346" t="s">
        <v>2635</v>
      </c>
      <c r="E408" s="72">
        <f ca="1" t="shared" si="17"/>
        <v>0</v>
      </c>
      <c r="F408" s="15" t="str">
        <f t="shared" si="18"/>
        <v>ATIVO</v>
      </c>
      <c r="G408" s="272" t="s">
        <v>576</v>
      </c>
      <c r="H408" s="17" t="s">
        <v>1522</v>
      </c>
      <c r="I408" s="454">
        <v>599500.32</v>
      </c>
      <c r="J408" s="60" t="s">
        <v>1269</v>
      </c>
      <c r="K408" s="73">
        <v>41852</v>
      </c>
      <c r="L408" s="15">
        <v>12</v>
      </c>
      <c r="M408" s="73">
        <v>40393</v>
      </c>
      <c r="N408" s="73">
        <v>42219</v>
      </c>
      <c r="O408" s="15" t="s">
        <v>638</v>
      </c>
      <c r="P408" s="15" t="s">
        <v>1031</v>
      </c>
      <c r="Q408" s="15" t="s">
        <v>1961</v>
      </c>
      <c r="R408" s="176" t="s">
        <v>2636</v>
      </c>
      <c r="S408" s="13" t="s">
        <v>790</v>
      </c>
      <c r="T408" s="252"/>
    </row>
    <row r="409" spans="1:20" ht="150.75" thickBot="1">
      <c r="A409" s="15">
        <v>2010</v>
      </c>
      <c r="B409" s="15">
        <v>49</v>
      </c>
      <c r="C409" s="60" t="s">
        <v>1525</v>
      </c>
      <c r="D409" s="356"/>
      <c r="E409" s="72">
        <f ca="1" t="shared" si="17"/>
        <v>1825</v>
      </c>
      <c r="F409" s="15" t="str">
        <f t="shared" si="18"/>
        <v>ATIVO</v>
      </c>
      <c r="G409" s="272" t="s">
        <v>1927</v>
      </c>
      <c r="H409" s="17" t="s">
        <v>1487</v>
      </c>
      <c r="I409" s="466" t="s">
        <v>1524</v>
      </c>
      <c r="J409" s="60" t="s">
        <v>1620</v>
      </c>
      <c r="K409" s="73">
        <v>40391</v>
      </c>
      <c r="L409" s="15">
        <v>120</v>
      </c>
      <c r="M409" s="73">
        <v>40391</v>
      </c>
      <c r="N409" s="73">
        <v>44044</v>
      </c>
      <c r="O409" s="15" t="s">
        <v>1151</v>
      </c>
      <c r="P409" s="15"/>
      <c r="Q409" s="15" t="s">
        <v>1620</v>
      </c>
      <c r="R409" s="74"/>
      <c r="S409" s="13"/>
      <c r="T409" s="252"/>
    </row>
    <row r="410" spans="1:20" ht="45.75" thickBot="1">
      <c r="A410" s="15">
        <v>2010</v>
      </c>
      <c r="B410" s="15">
        <v>50</v>
      </c>
      <c r="C410" s="60" t="s">
        <v>1928</v>
      </c>
      <c r="D410" s="266" t="s">
        <v>1656</v>
      </c>
      <c r="E410" s="72" t="s">
        <v>2644</v>
      </c>
      <c r="F410" s="15" t="s">
        <v>2644</v>
      </c>
      <c r="G410" s="60" t="s">
        <v>1264</v>
      </c>
      <c r="H410" s="17" t="s">
        <v>1620</v>
      </c>
      <c r="I410" s="466" t="s">
        <v>1620</v>
      </c>
      <c r="J410" s="60" t="s">
        <v>1620</v>
      </c>
      <c r="K410" s="73">
        <v>41821</v>
      </c>
      <c r="L410" s="15">
        <v>60</v>
      </c>
      <c r="M410" s="73" t="s">
        <v>2644</v>
      </c>
      <c r="N410" s="73" t="s">
        <v>2644</v>
      </c>
      <c r="O410" s="15" t="s">
        <v>638</v>
      </c>
      <c r="P410" s="15" t="s">
        <v>321</v>
      </c>
      <c r="Q410" s="15" t="s">
        <v>1620</v>
      </c>
      <c r="R410" s="74"/>
      <c r="S410" s="13" t="s">
        <v>791</v>
      </c>
      <c r="T410" s="252"/>
    </row>
    <row r="411" spans="1:20" ht="30.75" thickBot="1">
      <c r="A411" s="15">
        <v>2010</v>
      </c>
      <c r="B411" s="15">
        <v>52</v>
      </c>
      <c r="C411" s="267" t="s">
        <v>865</v>
      </c>
      <c r="D411" s="345" t="s">
        <v>1784</v>
      </c>
      <c r="E411" s="72">
        <f aca="true" ca="1" t="shared" si="19" ref="E411:E425">N411-TODAY()</f>
        <v>432</v>
      </c>
      <c r="F411" s="15" t="str">
        <f aca="true" t="shared" si="20" ref="F411:F425">IF(N411="","Falta Data Final",IF(E411&gt;-30,IF(E411&lt;0,"ENCERRANDO","ATIVO"),"ENCERRADO"))</f>
        <v>ATIVO</v>
      </c>
      <c r="G411" s="95" t="s">
        <v>283</v>
      </c>
      <c r="H411" s="15" t="s">
        <v>792</v>
      </c>
      <c r="I411" s="467">
        <v>2284000</v>
      </c>
      <c r="J411" s="60" t="s">
        <v>793</v>
      </c>
      <c r="K411" s="73">
        <v>41631</v>
      </c>
      <c r="L411" s="18">
        <v>12</v>
      </c>
      <c r="M411" s="77">
        <v>41631</v>
      </c>
      <c r="N411" s="77">
        <v>42651</v>
      </c>
      <c r="O411" s="18" t="s">
        <v>1621</v>
      </c>
      <c r="P411" s="15" t="s">
        <v>794</v>
      </c>
      <c r="Q411" s="15" t="s">
        <v>2782</v>
      </c>
      <c r="R411" s="15" t="s">
        <v>1393</v>
      </c>
      <c r="S411" s="13" t="s">
        <v>43</v>
      </c>
      <c r="T411" s="252"/>
    </row>
    <row r="412" spans="1:20" ht="90.75" thickBot="1">
      <c r="A412" s="15">
        <v>2010</v>
      </c>
      <c r="B412" s="266">
        <v>53</v>
      </c>
      <c r="C412" s="305" t="s">
        <v>865</v>
      </c>
      <c r="D412" s="345" t="s">
        <v>1784</v>
      </c>
      <c r="E412" s="72">
        <f ca="1" t="shared" si="19"/>
        <v>90</v>
      </c>
      <c r="F412" s="15" t="str">
        <f t="shared" si="20"/>
        <v>ATIVO</v>
      </c>
      <c r="G412" s="94" t="s">
        <v>1785</v>
      </c>
      <c r="H412" s="15" t="s">
        <v>813</v>
      </c>
      <c r="I412" s="454">
        <v>4154500</v>
      </c>
      <c r="J412" s="60" t="s">
        <v>711</v>
      </c>
      <c r="K412" s="73">
        <v>41932</v>
      </c>
      <c r="L412" s="15">
        <v>12</v>
      </c>
      <c r="M412" s="73">
        <v>41945</v>
      </c>
      <c r="N412" s="73">
        <v>42309</v>
      </c>
      <c r="O412" s="266" t="s">
        <v>1621</v>
      </c>
      <c r="P412" s="15" t="s">
        <v>1060</v>
      </c>
      <c r="Q412" s="15" t="s">
        <v>862</v>
      </c>
      <c r="R412" s="15" t="s">
        <v>1926</v>
      </c>
      <c r="S412" s="13" t="s">
        <v>810</v>
      </c>
      <c r="T412" s="252"/>
    </row>
    <row r="413" spans="1:20" ht="120">
      <c r="A413" s="15">
        <v>2010</v>
      </c>
      <c r="B413" s="15">
        <v>86</v>
      </c>
      <c r="C413" s="316" t="s">
        <v>1470</v>
      </c>
      <c r="D413" s="383" t="s">
        <v>364</v>
      </c>
      <c r="E413" s="72">
        <f ca="1" t="shared" si="19"/>
        <v>132</v>
      </c>
      <c r="F413" s="15" t="str">
        <f t="shared" si="20"/>
        <v>ATIVO</v>
      </c>
      <c r="G413" s="94" t="s">
        <v>2868</v>
      </c>
      <c r="H413" s="17" t="s">
        <v>1471</v>
      </c>
      <c r="I413" s="454">
        <v>186635.3</v>
      </c>
      <c r="J413" s="60" t="s">
        <v>1472</v>
      </c>
      <c r="K413" s="73">
        <v>41976</v>
      </c>
      <c r="L413" s="15">
        <v>12</v>
      </c>
      <c r="M413" s="73">
        <v>41987</v>
      </c>
      <c r="N413" s="73">
        <v>42351</v>
      </c>
      <c r="O413" s="15" t="s">
        <v>685</v>
      </c>
      <c r="P413" s="15" t="s">
        <v>1619</v>
      </c>
      <c r="Q413" s="15" t="s">
        <v>1961</v>
      </c>
      <c r="R413" s="15" t="s">
        <v>2580</v>
      </c>
      <c r="S413" s="13" t="s">
        <v>1377</v>
      </c>
      <c r="T413" s="252"/>
    </row>
    <row r="414" spans="1:20" ht="60.75" thickBot="1">
      <c r="A414" s="15">
        <v>2010</v>
      </c>
      <c r="B414" s="15">
        <v>94</v>
      </c>
      <c r="C414" s="60" t="s">
        <v>2019</v>
      </c>
      <c r="D414" s="372" t="s">
        <v>2020</v>
      </c>
      <c r="E414" s="72">
        <f ca="1" t="shared" si="19"/>
        <v>132</v>
      </c>
      <c r="F414" s="15" t="str">
        <f t="shared" si="20"/>
        <v>ATIVO</v>
      </c>
      <c r="G414" s="60" t="s">
        <v>2021</v>
      </c>
      <c r="H414" s="17"/>
      <c r="I414" s="22">
        <v>271200</v>
      </c>
      <c r="J414" s="60"/>
      <c r="K414" s="73">
        <v>41598</v>
      </c>
      <c r="L414" s="15">
        <v>12</v>
      </c>
      <c r="M414" s="73">
        <v>41987</v>
      </c>
      <c r="N414" s="73">
        <v>42351</v>
      </c>
      <c r="O414" s="15" t="s">
        <v>638</v>
      </c>
      <c r="P414" s="15"/>
      <c r="Q414" s="15" t="s">
        <v>1098</v>
      </c>
      <c r="R414" s="15" t="s">
        <v>2645</v>
      </c>
      <c r="S414" s="13"/>
      <c r="T414" s="252"/>
    </row>
    <row r="415" spans="1:20" ht="255.75" thickBot="1">
      <c r="A415" s="15">
        <v>2010</v>
      </c>
      <c r="B415" s="15">
        <v>98</v>
      </c>
      <c r="C415" s="60" t="s">
        <v>1473</v>
      </c>
      <c r="D415" s="340" t="s">
        <v>1659</v>
      </c>
      <c r="E415" s="72">
        <f ca="1" t="shared" si="19"/>
        <v>162</v>
      </c>
      <c r="F415" s="15" t="str">
        <f t="shared" si="20"/>
        <v>ATIVO</v>
      </c>
      <c r="G415" s="60" t="s">
        <v>1924</v>
      </c>
      <c r="H415" s="17" t="s">
        <v>1474</v>
      </c>
      <c r="I415" s="454">
        <v>80523775.21</v>
      </c>
      <c r="J415" s="60" t="s">
        <v>197</v>
      </c>
      <c r="K415" s="73">
        <v>41893</v>
      </c>
      <c r="L415" s="15" t="s">
        <v>2588</v>
      </c>
      <c r="M415" s="73">
        <v>42017</v>
      </c>
      <c r="N415" s="73">
        <v>42381</v>
      </c>
      <c r="O415" s="15" t="s">
        <v>685</v>
      </c>
      <c r="P415" s="15" t="s">
        <v>686</v>
      </c>
      <c r="Q415" s="15" t="s">
        <v>2345</v>
      </c>
      <c r="R415" s="15" t="s">
        <v>2589</v>
      </c>
      <c r="S415" s="13" t="s">
        <v>13</v>
      </c>
      <c r="T415" s="252"/>
    </row>
    <row r="416" spans="1:20" ht="45.75" thickBot="1">
      <c r="A416" s="19">
        <v>2011</v>
      </c>
      <c r="B416" s="18">
        <v>5</v>
      </c>
      <c r="C416" s="95" t="s">
        <v>1036</v>
      </c>
      <c r="D416" s="146" t="s">
        <v>1037</v>
      </c>
      <c r="E416" s="72">
        <f ca="1" t="shared" si="19"/>
        <v>253</v>
      </c>
      <c r="F416" s="15" t="str">
        <f t="shared" si="20"/>
        <v>ATIVO</v>
      </c>
      <c r="G416" s="95" t="s">
        <v>195</v>
      </c>
      <c r="H416" s="338" t="s">
        <v>1844</v>
      </c>
      <c r="I416" s="469">
        <v>1519564.25</v>
      </c>
      <c r="J416" s="95" t="s">
        <v>319</v>
      </c>
      <c r="K416" s="77">
        <v>40645</v>
      </c>
      <c r="L416" s="18">
        <v>60</v>
      </c>
      <c r="M416" s="77">
        <v>40645</v>
      </c>
      <c r="N416" s="77">
        <v>42472</v>
      </c>
      <c r="O416" s="18" t="s">
        <v>1463</v>
      </c>
      <c r="P416" s="18" t="s">
        <v>1622</v>
      </c>
      <c r="Q416" s="18" t="s">
        <v>1620</v>
      </c>
      <c r="R416" s="18" t="s">
        <v>1620</v>
      </c>
      <c r="S416" s="13"/>
      <c r="T416" s="252"/>
    </row>
    <row r="417" spans="1:20" ht="75.75" thickBot="1">
      <c r="A417" s="19">
        <v>2011</v>
      </c>
      <c r="B417" s="18">
        <v>23</v>
      </c>
      <c r="C417" s="95" t="s">
        <v>1051</v>
      </c>
      <c r="D417" s="146" t="s">
        <v>1052</v>
      </c>
      <c r="E417" s="72">
        <f ca="1" t="shared" si="19"/>
        <v>196</v>
      </c>
      <c r="F417" s="15" t="str">
        <f t="shared" si="20"/>
        <v>ATIVO</v>
      </c>
      <c r="G417" s="95" t="s">
        <v>349</v>
      </c>
      <c r="H417" s="338" t="s">
        <v>158</v>
      </c>
      <c r="I417" s="338" t="s">
        <v>1320</v>
      </c>
      <c r="J417" s="95" t="s">
        <v>974</v>
      </c>
      <c r="K417" s="77">
        <v>40686</v>
      </c>
      <c r="L417" s="18">
        <v>12</v>
      </c>
      <c r="M417" s="77">
        <v>42051</v>
      </c>
      <c r="N417" s="77">
        <v>42415</v>
      </c>
      <c r="O417" s="18" t="s">
        <v>154</v>
      </c>
      <c r="P417" s="18" t="s">
        <v>154</v>
      </c>
      <c r="Q417" s="18" t="s">
        <v>1057</v>
      </c>
      <c r="R417" s="18" t="s">
        <v>1620</v>
      </c>
      <c r="S417" s="13" t="s">
        <v>40</v>
      </c>
      <c r="T417" s="252"/>
    </row>
    <row r="418" spans="1:20" ht="45.75" thickBot="1">
      <c r="A418" s="19">
        <v>2011</v>
      </c>
      <c r="B418" s="18">
        <v>25</v>
      </c>
      <c r="C418" s="95" t="s">
        <v>1051</v>
      </c>
      <c r="D418" s="146" t="s">
        <v>1052</v>
      </c>
      <c r="E418" s="72">
        <f ca="1" t="shared" si="19"/>
        <v>302</v>
      </c>
      <c r="F418" s="15" t="str">
        <f t="shared" si="20"/>
        <v>ATIVO</v>
      </c>
      <c r="G418" s="95" t="s">
        <v>1115</v>
      </c>
      <c r="H418" s="338" t="s">
        <v>1023</v>
      </c>
      <c r="I418" s="467">
        <v>230859.92</v>
      </c>
      <c r="J418" s="95" t="s">
        <v>975</v>
      </c>
      <c r="K418" s="77">
        <v>41753</v>
      </c>
      <c r="L418" s="18">
        <v>12</v>
      </c>
      <c r="M418" s="77">
        <v>42156</v>
      </c>
      <c r="N418" s="77">
        <v>42521</v>
      </c>
      <c r="O418" s="18" t="s">
        <v>384</v>
      </c>
      <c r="P418" s="18" t="s">
        <v>107</v>
      </c>
      <c r="Q418" s="18" t="s">
        <v>1961</v>
      </c>
      <c r="R418" s="18"/>
      <c r="S418" s="13" t="s">
        <v>955</v>
      </c>
      <c r="T418" s="252"/>
    </row>
    <row r="419" spans="1:20" ht="60.75" thickBot="1">
      <c r="A419" s="19">
        <v>2011</v>
      </c>
      <c r="B419" s="18">
        <v>29</v>
      </c>
      <c r="C419" s="95" t="s">
        <v>1964</v>
      </c>
      <c r="D419" s="146" t="s">
        <v>1965</v>
      </c>
      <c r="E419" s="72">
        <f ca="1" t="shared" si="19"/>
        <v>309</v>
      </c>
      <c r="F419" s="15" t="str">
        <f t="shared" si="20"/>
        <v>ATIVO</v>
      </c>
      <c r="G419" s="95" t="s">
        <v>705</v>
      </c>
      <c r="H419" s="338" t="s">
        <v>1026</v>
      </c>
      <c r="I419" s="467">
        <v>492915.84</v>
      </c>
      <c r="J419" s="95" t="s">
        <v>972</v>
      </c>
      <c r="K419" s="77">
        <v>41726</v>
      </c>
      <c r="L419" s="18">
        <v>12</v>
      </c>
      <c r="M419" s="77">
        <v>42163</v>
      </c>
      <c r="N419" s="77">
        <v>42528</v>
      </c>
      <c r="O419" s="18" t="s">
        <v>1943</v>
      </c>
      <c r="P419" s="18" t="s">
        <v>107</v>
      </c>
      <c r="Q419" s="18" t="s">
        <v>1961</v>
      </c>
      <c r="R419" s="18"/>
      <c r="S419" s="13" t="s">
        <v>951</v>
      </c>
      <c r="T419" s="252"/>
    </row>
    <row r="420" spans="1:20" ht="210.75" thickBot="1">
      <c r="A420" s="19">
        <v>2011</v>
      </c>
      <c r="B420" s="18">
        <v>39</v>
      </c>
      <c r="C420" s="95" t="s">
        <v>1212</v>
      </c>
      <c r="D420" s="146" t="s">
        <v>1213</v>
      </c>
      <c r="E420" s="72">
        <f ca="1" t="shared" si="19"/>
        <v>357</v>
      </c>
      <c r="F420" s="15" t="str">
        <f t="shared" si="20"/>
        <v>ATIVO</v>
      </c>
      <c r="G420" s="95" t="s">
        <v>718</v>
      </c>
      <c r="H420" s="338" t="s">
        <v>1029</v>
      </c>
      <c r="I420" s="467">
        <v>375000</v>
      </c>
      <c r="J420" s="95" t="s">
        <v>1437</v>
      </c>
      <c r="K420" s="77">
        <v>40749</v>
      </c>
      <c r="L420" s="18">
        <v>12</v>
      </c>
      <c r="M420" s="77">
        <v>40749</v>
      </c>
      <c r="N420" s="77">
        <v>42576</v>
      </c>
      <c r="O420" s="18" t="s">
        <v>433</v>
      </c>
      <c r="P420" s="18" t="s">
        <v>321</v>
      </c>
      <c r="Q420" s="18" t="s">
        <v>1236</v>
      </c>
      <c r="R420" s="18" t="s">
        <v>2349</v>
      </c>
      <c r="S420" s="13" t="s">
        <v>791</v>
      </c>
      <c r="T420" s="252"/>
    </row>
    <row r="421" spans="1:20" ht="60.75" thickBot="1">
      <c r="A421" s="19">
        <v>2011</v>
      </c>
      <c r="B421" s="18">
        <v>41</v>
      </c>
      <c r="C421" s="329" t="s">
        <v>1216</v>
      </c>
      <c r="D421" s="146" t="s">
        <v>777</v>
      </c>
      <c r="E421" s="72">
        <f ca="1" t="shared" si="19"/>
        <v>96</v>
      </c>
      <c r="F421" s="15" t="str">
        <f t="shared" si="20"/>
        <v>ATIVO</v>
      </c>
      <c r="G421" s="97" t="s">
        <v>26</v>
      </c>
      <c r="H421" s="338" t="s">
        <v>406</v>
      </c>
      <c r="I421" s="467">
        <v>406332</v>
      </c>
      <c r="J421" s="95" t="s">
        <v>1246</v>
      </c>
      <c r="K421" s="77">
        <v>41950</v>
      </c>
      <c r="L421" s="18">
        <v>12</v>
      </c>
      <c r="M421" s="77">
        <v>41951</v>
      </c>
      <c r="N421" s="77">
        <v>42315</v>
      </c>
      <c r="O421" s="18" t="s">
        <v>1151</v>
      </c>
      <c r="P421" s="18" t="s">
        <v>1247</v>
      </c>
      <c r="Q421" s="18" t="s">
        <v>1618</v>
      </c>
      <c r="R421" s="18" t="s">
        <v>2009</v>
      </c>
      <c r="S421" s="13"/>
      <c r="T421" s="252"/>
    </row>
    <row r="422" spans="1:20" ht="60.75" thickBot="1">
      <c r="A422" s="19">
        <v>2011</v>
      </c>
      <c r="B422" s="18">
        <v>61</v>
      </c>
      <c r="C422" s="95" t="s">
        <v>847</v>
      </c>
      <c r="D422" s="146" t="s">
        <v>848</v>
      </c>
      <c r="E422" s="72">
        <f ca="1" t="shared" si="19"/>
        <v>55</v>
      </c>
      <c r="F422" s="15" t="str">
        <f t="shared" si="20"/>
        <v>ATIVO</v>
      </c>
      <c r="G422" s="95" t="s">
        <v>620</v>
      </c>
      <c r="H422" s="338" t="s">
        <v>41</v>
      </c>
      <c r="I422" s="467">
        <v>2035803.36</v>
      </c>
      <c r="J422" s="95" t="s">
        <v>1460</v>
      </c>
      <c r="K422" s="77">
        <v>40813</v>
      </c>
      <c r="L422" s="18">
        <v>12</v>
      </c>
      <c r="M422" s="77">
        <v>40813</v>
      </c>
      <c r="N422" s="77">
        <v>42274</v>
      </c>
      <c r="O422" s="18" t="s">
        <v>1461</v>
      </c>
      <c r="P422" s="18" t="s">
        <v>1309</v>
      </c>
      <c r="Q422" s="18" t="s">
        <v>1057</v>
      </c>
      <c r="R422" s="18" t="s">
        <v>1671</v>
      </c>
      <c r="S422" s="13" t="s">
        <v>810</v>
      </c>
      <c r="T422" s="252"/>
    </row>
    <row r="423" spans="1:20" ht="30.75" thickBot="1">
      <c r="A423" s="19">
        <v>2011</v>
      </c>
      <c r="B423" s="18">
        <v>103</v>
      </c>
      <c r="C423" s="95" t="s">
        <v>1649</v>
      </c>
      <c r="D423" s="146" t="s">
        <v>1167</v>
      </c>
      <c r="E423" s="72">
        <f ca="1" t="shared" si="19"/>
        <v>183</v>
      </c>
      <c r="F423" s="15" t="str">
        <f t="shared" si="20"/>
        <v>ATIVO</v>
      </c>
      <c r="G423" s="95" t="s">
        <v>203</v>
      </c>
      <c r="H423" s="338" t="s">
        <v>1104</v>
      </c>
      <c r="I423" s="467">
        <v>525048.28</v>
      </c>
      <c r="J423" s="95" t="s">
        <v>1527</v>
      </c>
      <c r="K423" s="77">
        <v>42037</v>
      </c>
      <c r="L423" s="18">
        <v>12</v>
      </c>
      <c r="M423" s="77">
        <v>42038</v>
      </c>
      <c r="N423" s="77">
        <v>42402</v>
      </c>
      <c r="O423" s="18" t="s">
        <v>1463</v>
      </c>
      <c r="P423" s="18" t="s">
        <v>1650</v>
      </c>
      <c r="Q423" s="18" t="s">
        <v>1057</v>
      </c>
      <c r="R423" s="18" t="s">
        <v>871</v>
      </c>
      <c r="S423" s="13" t="s">
        <v>810</v>
      </c>
      <c r="T423" s="252"/>
    </row>
    <row r="424" spans="1:20" ht="60.75" thickBot="1">
      <c r="A424" s="19">
        <v>2011</v>
      </c>
      <c r="B424" s="18">
        <v>104</v>
      </c>
      <c r="C424" s="95" t="s">
        <v>1651</v>
      </c>
      <c r="D424" s="146" t="s">
        <v>362</v>
      </c>
      <c r="E424" s="72">
        <f ca="1" t="shared" si="19"/>
        <v>515</v>
      </c>
      <c r="F424" s="15" t="str">
        <f t="shared" si="20"/>
        <v>ATIVO</v>
      </c>
      <c r="G424" s="411" t="s">
        <v>740</v>
      </c>
      <c r="H424" s="338" t="s">
        <v>1634</v>
      </c>
      <c r="I424" s="465">
        <v>1.84</v>
      </c>
      <c r="J424" s="95" t="s">
        <v>1007</v>
      </c>
      <c r="K424" s="77">
        <v>40907</v>
      </c>
      <c r="L424" s="18">
        <v>60</v>
      </c>
      <c r="M424" s="77">
        <v>40907</v>
      </c>
      <c r="N424" s="77">
        <v>42734</v>
      </c>
      <c r="O424" s="18" t="s">
        <v>1463</v>
      </c>
      <c r="P424" s="18"/>
      <c r="Q424" s="18" t="s">
        <v>871</v>
      </c>
      <c r="R424" s="18" t="s">
        <v>871</v>
      </c>
      <c r="S424" s="13"/>
      <c r="T424" s="252"/>
    </row>
    <row r="425" spans="1:20" ht="285.75" thickBot="1">
      <c r="A425" s="19">
        <v>2012</v>
      </c>
      <c r="B425" s="19">
        <v>10</v>
      </c>
      <c r="C425" s="34" t="s">
        <v>1111</v>
      </c>
      <c r="D425" s="132" t="s">
        <v>1112</v>
      </c>
      <c r="E425" s="72">
        <f ca="1" t="shared" si="19"/>
        <v>163</v>
      </c>
      <c r="F425" s="15" t="str">
        <f t="shared" si="20"/>
        <v>ATIVO</v>
      </c>
      <c r="G425" s="34" t="s">
        <v>1113</v>
      </c>
      <c r="H425" s="70" t="s">
        <v>937</v>
      </c>
      <c r="I425" s="462">
        <v>6194369.4</v>
      </c>
      <c r="J425" s="47" t="s">
        <v>1437</v>
      </c>
      <c r="K425" s="11">
        <v>40921</v>
      </c>
      <c r="L425" s="19">
        <v>12</v>
      </c>
      <c r="M425" s="11">
        <v>42018</v>
      </c>
      <c r="N425" s="11">
        <v>42382</v>
      </c>
      <c r="O425" s="19" t="s">
        <v>638</v>
      </c>
      <c r="P425" s="19" t="s">
        <v>321</v>
      </c>
      <c r="Q425" s="19" t="s">
        <v>1098</v>
      </c>
      <c r="R425" s="19" t="s">
        <v>2609</v>
      </c>
      <c r="S425" s="13" t="s">
        <v>791</v>
      </c>
      <c r="T425" s="252"/>
    </row>
    <row r="426" spans="1:20" ht="90.75" thickBot="1">
      <c r="A426" s="19">
        <v>2012</v>
      </c>
      <c r="B426" s="19">
        <v>13</v>
      </c>
      <c r="C426" s="47" t="s">
        <v>1554</v>
      </c>
      <c r="D426" s="358" t="s">
        <v>1553</v>
      </c>
      <c r="E426" s="72" t="s">
        <v>2715</v>
      </c>
      <c r="F426" s="15" t="s">
        <v>2713</v>
      </c>
      <c r="G426" s="34" t="s">
        <v>462</v>
      </c>
      <c r="H426" s="70" t="s">
        <v>1555</v>
      </c>
      <c r="I426" s="462">
        <v>993531.9</v>
      </c>
      <c r="J426" s="34" t="s">
        <v>1339</v>
      </c>
      <c r="K426" s="11">
        <v>40945</v>
      </c>
      <c r="L426" s="19">
        <v>12</v>
      </c>
      <c r="M426" s="19" t="s">
        <v>2714</v>
      </c>
      <c r="N426" s="19" t="s">
        <v>2575</v>
      </c>
      <c r="O426" s="19" t="s">
        <v>1621</v>
      </c>
      <c r="P426" s="19"/>
      <c r="Q426" s="19"/>
      <c r="R426" s="19" t="s">
        <v>2597</v>
      </c>
      <c r="S426" s="13"/>
      <c r="T426" s="252"/>
    </row>
    <row r="427" spans="1:20" ht="105.75" thickBot="1">
      <c r="A427" s="19">
        <v>2012</v>
      </c>
      <c r="B427" s="19">
        <v>17</v>
      </c>
      <c r="C427" s="47" t="s">
        <v>1567</v>
      </c>
      <c r="D427" s="358" t="s">
        <v>1568</v>
      </c>
      <c r="E427" s="72">
        <f aca="true" ca="1" t="shared" si="21" ref="E427:E450">N427-TODAY()</f>
        <v>243</v>
      </c>
      <c r="F427" s="15" t="str">
        <f aca="true" t="shared" si="22" ref="F427:F438">IF(N427="","Falta Data Final",IF(E427&gt;-30,IF(E427&lt;0,"ENCERRANDO","ATIVO"),"ENCERRADO"))</f>
        <v>ATIVO</v>
      </c>
      <c r="G427" s="47" t="s">
        <v>409</v>
      </c>
      <c r="H427" s="70" t="s">
        <v>1569</v>
      </c>
      <c r="I427" s="462">
        <v>49896</v>
      </c>
      <c r="J427" s="47" t="s">
        <v>1437</v>
      </c>
      <c r="K427" s="11">
        <v>40947</v>
      </c>
      <c r="L427" s="19">
        <v>12</v>
      </c>
      <c r="M427" s="11">
        <v>41732</v>
      </c>
      <c r="N427" s="11">
        <v>42462</v>
      </c>
      <c r="O427" s="19" t="s">
        <v>638</v>
      </c>
      <c r="P427" s="19" t="s">
        <v>321</v>
      </c>
      <c r="Q427" s="19" t="s">
        <v>556</v>
      </c>
      <c r="R427" s="19" t="s">
        <v>2579</v>
      </c>
      <c r="S427" s="13" t="s">
        <v>791</v>
      </c>
      <c r="T427" s="252"/>
    </row>
    <row r="428" spans="1:20" ht="90.75" thickBot="1">
      <c r="A428" s="19">
        <v>2012</v>
      </c>
      <c r="B428" s="19">
        <v>23</v>
      </c>
      <c r="C428" s="47" t="s">
        <v>1142</v>
      </c>
      <c r="D428" s="358" t="s">
        <v>1141</v>
      </c>
      <c r="E428" s="72">
        <f ca="1" t="shared" si="21"/>
        <v>196</v>
      </c>
      <c r="F428" s="15" t="str">
        <f t="shared" si="22"/>
        <v>ATIVO</v>
      </c>
      <c r="G428" s="47" t="s">
        <v>1277</v>
      </c>
      <c r="H428" s="70" t="s">
        <v>1145</v>
      </c>
      <c r="I428" s="31">
        <v>449790</v>
      </c>
      <c r="J428" s="47" t="s">
        <v>1437</v>
      </c>
      <c r="K428" s="11">
        <v>40954</v>
      </c>
      <c r="L428" s="19">
        <v>12</v>
      </c>
      <c r="M428" s="11">
        <v>42051</v>
      </c>
      <c r="N428" s="11">
        <v>42415</v>
      </c>
      <c r="O428" s="19" t="s">
        <v>638</v>
      </c>
      <c r="P428" s="19" t="s">
        <v>322</v>
      </c>
      <c r="Q428" s="19" t="s">
        <v>1057</v>
      </c>
      <c r="R428" s="19" t="s">
        <v>2617</v>
      </c>
      <c r="S428" s="13" t="s">
        <v>950</v>
      </c>
      <c r="T428" s="252"/>
    </row>
    <row r="429" spans="1:20" ht="75.75" thickBot="1">
      <c r="A429" s="19">
        <v>2012</v>
      </c>
      <c r="B429" s="19">
        <v>26</v>
      </c>
      <c r="C429" s="47" t="s">
        <v>47</v>
      </c>
      <c r="D429" s="358" t="s">
        <v>46</v>
      </c>
      <c r="E429" s="72">
        <f ca="1" t="shared" si="21"/>
        <v>211</v>
      </c>
      <c r="F429" s="15" t="str">
        <f t="shared" si="22"/>
        <v>ATIVO</v>
      </c>
      <c r="G429" s="167" t="s">
        <v>1607</v>
      </c>
      <c r="H429" s="70" t="s">
        <v>1608</v>
      </c>
      <c r="I429" s="462">
        <v>1641553.56</v>
      </c>
      <c r="J429" s="47" t="s">
        <v>1437</v>
      </c>
      <c r="K429" s="11">
        <v>41682</v>
      </c>
      <c r="L429" s="19">
        <v>12</v>
      </c>
      <c r="M429" s="11">
        <v>42065</v>
      </c>
      <c r="N429" s="11">
        <v>42430</v>
      </c>
      <c r="O429" s="19" t="s">
        <v>1629</v>
      </c>
      <c r="P429" s="19" t="s">
        <v>703</v>
      </c>
      <c r="Q429" s="19" t="s">
        <v>1618</v>
      </c>
      <c r="R429" s="19" t="s">
        <v>634</v>
      </c>
      <c r="S429" s="13" t="s">
        <v>40</v>
      </c>
      <c r="T429" s="252"/>
    </row>
    <row r="430" spans="1:20" ht="120.75" thickBot="1">
      <c r="A430" s="19">
        <v>2012</v>
      </c>
      <c r="B430" s="19">
        <v>27</v>
      </c>
      <c r="C430" s="312" t="s">
        <v>1609</v>
      </c>
      <c r="D430" s="376" t="s">
        <v>46</v>
      </c>
      <c r="E430" s="72">
        <f ca="1" t="shared" si="21"/>
        <v>211</v>
      </c>
      <c r="F430" s="15" t="str">
        <f t="shared" si="22"/>
        <v>ATIVO</v>
      </c>
      <c r="G430" s="47" t="s">
        <v>1722</v>
      </c>
      <c r="H430" s="70" t="s">
        <v>1608</v>
      </c>
      <c r="I430" s="462">
        <v>1117032.84</v>
      </c>
      <c r="J430" s="47" t="s">
        <v>1437</v>
      </c>
      <c r="K430" s="11">
        <v>41682</v>
      </c>
      <c r="L430" s="19">
        <v>12</v>
      </c>
      <c r="M430" s="11">
        <v>42065</v>
      </c>
      <c r="N430" s="11">
        <v>42430</v>
      </c>
      <c r="O430" s="19" t="s">
        <v>1629</v>
      </c>
      <c r="P430" s="19" t="s">
        <v>1309</v>
      </c>
      <c r="Q430" s="19" t="s">
        <v>1446</v>
      </c>
      <c r="R430" s="19" t="s">
        <v>2735</v>
      </c>
      <c r="S430" s="13" t="s">
        <v>40</v>
      </c>
      <c r="T430" s="252"/>
    </row>
    <row r="431" spans="1:20" ht="120">
      <c r="A431" s="19">
        <v>2012</v>
      </c>
      <c r="B431" s="19">
        <v>28</v>
      </c>
      <c r="C431" s="47" t="s">
        <v>2736</v>
      </c>
      <c r="D431" s="352" t="s">
        <v>46</v>
      </c>
      <c r="E431" s="72">
        <f ca="1" t="shared" si="21"/>
        <v>211</v>
      </c>
      <c r="F431" s="15" t="str">
        <f t="shared" si="22"/>
        <v>ATIVO</v>
      </c>
      <c r="G431" s="166" t="s">
        <v>1723</v>
      </c>
      <c r="H431" s="70" t="s">
        <v>1608</v>
      </c>
      <c r="I431" s="464">
        <v>606459.72</v>
      </c>
      <c r="J431" s="47" t="s">
        <v>1437</v>
      </c>
      <c r="K431" s="11">
        <v>41682</v>
      </c>
      <c r="L431" s="19">
        <v>12</v>
      </c>
      <c r="M431" s="11">
        <v>42065</v>
      </c>
      <c r="N431" s="11">
        <v>42430</v>
      </c>
      <c r="O431" s="19" t="s">
        <v>1629</v>
      </c>
      <c r="P431" s="19" t="s">
        <v>702</v>
      </c>
      <c r="Q431" s="19" t="s">
        <v>1961</v>
      </c>
      <c r="R431" s="19" t="s">
        <v>2737</v>
      </c>
      <c r="S431" s="13" t="s">
        <v>40</v>
      </c>
      <c r="T431" s="252"/>
    </row>
    <row r="432" spans="1:20" ht="105">
      <c r="A432" s="19">
        <v>2012</v>
      </c>
      <c r="B432" s="19">
        <v>29</v>
      </c>
      <c r="C432" s="47" t="s">
        <v>47</v>
      </c>
      <c r="D432" s="19" t="s">
        <v>46</v>
      </c>
      <c r="E432" s="72">
        <f ca="1" t="shared" si="21"/>
        <v>211</v>
      </c>
      <c r="F432" s="15" t="str">
        <f t="shared" si="22"/>
        <v>ATIVO</v>
      </c>
      <c r="G432" s="166" t="s">
        <v>577</v>
      </c>
      <c r="H432" s="70" t="s">
        <v>1608</v>
      </c>
      <c r="I432" s="31">
        <v>515719.32</v>
      </c>
      <c r="J432" s="47" t="s">
        <v>1436</v>
      </c>
      <c r="K432" s="11">
        <v>41682</v>
      </c>
      <c r="L432" s="19">
        <v>12</v>
      </c>
      <c r="M432" s="11">
        <v>42065</v>
      </c>
      <c r="N432" s="11">
        <v>42430</v>
      </c>
      <c r="O432" s="19" t="s">
        <v>1629</v>
      </c>
      <c r="P432" s="19" t="s">
        <v>701</v>
      </c>
      <c r="Q432" s="19" t="s">
        <v>1961</v>
      </c>
      <c r="R432" s="19" t="s">
        <v>2739</v>
      </c>
      <c r="S432" s="13" t="s">
        <v>40</v>
      </c>
      <c r="T432" s="252"/>
    </row>
    <row r="433" spans="1:20" ht="60">
      <c r="A433" s="19">
        <v>2012</v>
      </c>
      <c r="B433" s="19">
        <v>30</v>
      </c>
      <c r="C433" s="167" t="s">
        <v>47</v>
      </c>
      <c r="D433" s="19" t="s">
        <v>46</v>
      </c>
      <c r="E433" s="72">
        <f ca="1" t="shared" si="21"/>
        <v>211</v>
      </c>
      <c r="F433" s="15" t="str">
        <f t="shared" si="22"/>
        <v>ATIVO</v>
      </c>
      <c r="G433" s="47" t="s">
        <v>1724</v>
      </c>
      <c r="H433" s="70" t="s">
        <v>1608</v>
      </c>
      <c r="I433" s="462">
        <v>532605.84</v>
      </c>
      <c r="J433" s="47" t="s">
        <v>1002</v>
      </c>
      <c r="K433" s="11">
        <v>41682</v>
      </c>
      <c r="L433" s="19">
        <v>12</v>
      </c>
      <c r="M433" s="11">
        <v>42065</v>
      </c>
      <c r="N433" s="11">
        <v>42430</v>
      </c>
      <c r="O433" s="19" t="s">
        <v>1629</v>
      </c>
      <c r="P433" s="19" t="s">
        <v>1095</v>
      </c>
      <c r="Q433" s="19" t="s">
        <v>1618</v>
      </c>
      <c r="R433" s="19" t="s">
        <v>2738</v>
      </c>
      <c r="S433" s="13" t="s">
        <v>40</v>
      </c>
      <c r="T433" s="252"/>
    </row>
    <row r="434" spans="1:20" ht="105">
      <c r="A434" s="19">
        <v>2012</v>
      </c>
      <c r="B434" s="19">
        <v>31</v>
      </c>
      <c r="C434" s="47" t="s">
        <v>47</v>
      </c>
      <c r="D434" s="19" t="s">
        <v>46</v>
      </c>
      <c r="E434" s="72">
        <f ca="1" t="shared" si="21"/>
        <v>211</v>
      </c>
      <c r="F434" s="15" t="str">
        <f t="shared" si="22"/>
        <v>ATIVO</v>
      </c>
      <c r="G434" s="47" t="s">
        <v>1725</v>
      </c>
      <c r="H434" s="70" t="s">
        <v>410</v>
      </c>
      <c r="I434" s="462">
        <v>532605.84</v>
      </c>
      <c r="J434" s="47" t="s">
        <v>1002</v>
      </c>
      <c r="K434" s="11">
        <v>41682</v>
      </c>
      <c r="L434" s="19">
        <v>12</v>
      </c>
      <c r="M434" s="11">
        <v>42065</v>
      </c>
      <c r="N434" s="11">
        <v>42430</v>
      </c>
      <c r="O434" s="19" t="s">
        <v>1629</v>
      </c>
      <c r="P434" s="19" t="s">
        <v>545</v>
      </c>
      <c r="Q434" s="19" t="s">
        <v>1961</v>
      </c>
      <c r="R434" s="19" t="s">
        <v>2740</v>
      </c>
      <c r="S434" s="13" t="s">
        <v>40</v>
      </c>
      <c r="T434" s="252"/>
    </row>
    <row r="435" spans="1:20" ht="60">
      <c r="A435" s="1">
        <v>2012</v>
      </c>
      <c r="B435" s="1">
        <v>33</v>
      </c>
      <c r="C435" s="47" t="s">
        <v>1416</v>
      </c>
      <c r="D435" s="19" t="s">
        <v>216</v>
      </c>
      <c r="E435" s="72">
        <f ca="1" t="shared" si="21"/>
        <v>258</v>
      </c>
      <c r="F435" s="15" t="str">
        <f t="shared" si="22"/>
        <v>ATIVO</v>
      </c>
      <c r="G435" s="167" t="s">
        <v>1273</v>
      </c>
      <c r="H435" s="4" t="s">
        <v>1340</v>
      </c>
      <c r="I435" s="455">
        <v>387351.95</v>
      </c>
      <c r="J435" s="47" t="s">
        <v>1002</v>
      </c>
      <c r="K435" s="10">
        <v>41016</v>
      </c>
      <c r="L435" s="1">
        <v>12</v>
      </c>
      <c r="M435" s="10">
        <v>41016</v>
      </c>
      <c r="N435" s="10">
        <v>42477</v>
      </c>
      <c r="O435" s="1" t="s">
        <v>638</v>
      </c>
      <c r="P435" s="1" t="s">
        <v>1031</v>
      </c>
      <c r="Q435" s="19" t="s">
        <v>1618</v>
      </c>
      <c r="R435" s="19" t="s">
        <v>2669</v>
      </c>
      <c r="S435" s="13" t="s">
        <v>790</v>
      </c>
      <c r="T435" s="252"/>
    </row>
    <row r="436" spans="1:20" ht="45">
      <c r="A436" s="1">
        <v>2012</v>
      </c>
      <c r="B436" s="1">
        <v>40</v>
      </c>
      <c r="C436" s="275" t="s">
        <v>166</v>
      </c>
      <c r="D436" s="1" t="s">
        <v>167</v>
      </c>
      <c r="E436" s="72">
        <f ca="1" t="shared" si="21"/>
        <v>6098</v>
      </c>
      <c r="F436" s="15" t="str">
        <f t="shared" si="22"/>
        <v>ATIVO</v>
      </c>
      <c r="G436" s="46" t="s">
        <v>168</v>
      </c>
      <c r="H436" s="4" t="s">
        <v>1013</v>
      </c>
      <c r="I436" s="468" t="s">
        <v>1620</v>
      </c>
      <c r="J436" s="46"/>
      <c r="K436" s="10">
        <v>41012</v>
      </c>
      <c r="L436" s="1" t="s">
        <v>162</v>
      </c>
      <c r="M436" s="10">
        <v>41012</v>
      </c>
      <c r="N436" s="10">
        <v>48317</v>
      </c>
      <c r="O436" s="1" t="s">
        <v>638</v>
      </c>
      <c r="P436" s="1" t="s">
        <v>1151</v>
      </c>
      <c r="Q436" s="1"/>
      <c r="R436" s="1"/>
      <c r="S436" s="13"/>
      <c r="T436" s="252"/>
    </row>
    <row r="437" spans="1:20" ht="60">
      <c r="A437" s="1">
        <v>2012</v>
      </c>
      <c r="B437" s="1">
        <v>43</v>
      </c>
      <c r="C437" s="34" t="s">
        <v>714</v>
      </c>
      <c r="D437" s="20" t="s">
        <v>489</v>
      </c>
      <c r="E437" s="72">
        <f ca="1" t="shared" si="21"/>
        <v>303</v>
      </c>
      <c r="F437" s="15" t="str">
        <f t="shared" si="22"/>
        <v>ATIVO</v>
      </c>
      <c r="G437" s="46" t="s">
        <v>712</v>
      </c>
      <c r="H437" s="4" t="s">
        <v>713</v>
      </c>
      <c r="I437" s="455">
        <v>488999.94</v>
      </c>
      <c r="J437" s="34" t="s">
        <v>1431</v>
      </c>
      <c r="K437" s="10">
        <v>41731</v>
      </c>
      <c r="L437" s="1">
        <v>12</v>
      </c>
      <c r="M437" s="10">
        <v>42157</v>
      </c>
      <c r="N437" s="10">
        <v>42522</v>
      </c>
      <c r="O437" s="19" t="s">
        <v>1621</v>
      </c>
      <c r="P437" s="1" t="s">
        <v>1095</v>
      </c>
      <c r="Q437" s="19" t="s">
        <v>1961</v>
      </c>
      <c r="R437" s="19" t="s">
        <v>2728</v>
      </c>
      <c r="S437" s="13" t="s">
        <v>810</v>
      </c>
      <c r="T437" s="252"/>
    </row>
    <row r="438" spans="1:20" ht="45">
      <c r="A438" s="1">
        <v>2012</v>
      </c>
      <c r="B438" s="1">
        <v>49</v>
      </c>
      <c r="C438" s="34" t="s">
        <v>47</v>
      </c>
      <c r="D438" s="20" t="s">
        <v>46</v>
      </c>
      <c r="E438" s="72">
        <f ca="1" t="shared" si="21"/>
        <v>257</v>
      </c>
      <c r="F438" s="15" t="str">
        <f t="shared" si="22"/>
        <v>ATIVO</v>
      </c>
      <c r="G438" s="34" t="s">
        <v>1116</v>
      </c>
      <c r="H438" s="1" t="s">
        <v>713</v>
      </c>
      <c r="I438" s="7">
        <v>964343.88</v>
      </c>
      <c r="J438" s="34" t="s">
        <v>169</v>
      </c>
      <c r="K438" s="10">
        <v>41726</v>
      </c>
      <c r="L438" s="1">
        <v>12</v>
      </c>
      <c r="M438" s="10">
        <v>41015</v>
      </c>
      <c r="N438" s="10">
        <v>42476</v>
      </c>
      <c r="O438" s="1" t="s">
        <v>1621</v>
      </c>
      <c r="P438" s="1" t="s">
        <v>1095</v>
      </c>
      <c r="Q438" s="19" t="s">
        <v>613</v>
      </c>
      <c r="R438" s="1"/>
      <c r="S438" s="13" t="s">
        <v>810</v>
      </c>
      <c r="T438" s="252"/>
    </row>
    <row r="439" spans="1:20" ht="60">
      <c r="A439" s="1">
        <v>2012</v>
      </c>
      <c r="B439" s="1">
        <v>50</v>
      </c>
      <c r="C439" s="34" t="s">
        <v>47</v>
      </c>
      <c r="D439" s="20" t="s">
        <v>46</v>
      </c>
      <c r="E439" s="72">
        <f ca="1" t="shared" si="21"/>
        <v>257</v>
      </c>
      <c r="F439" s="15" t="s">
        <v>2719</v>
      </c>
      <c r="G439" s="34" t="s">
        <v>1492</v>
      </c>
      <c r="H439" s="4" t="s">
        <v>713</v>
      </c>
      <c r="I439" s="455">
        <v>443688.96</v>
      </c>
      <c r="J439" s="39" t="s">
        <v>1429</v>
      </c>
      <c r="K439" s="10">
        <v>41726</v>
      </c>
      <c r="L439" s="1">
        <v>12</v>
      </c>
      <c r="M439" s="10">
        <v>42111</v>
      </c>
      <c r="N439" s="10">
        <v>42476</v>
      </c>
      <c r="O439" s="3" t="s">
        <v>1621</v>
      </c>
      <c r="P439" s="1" t="s">
        <v>1095</v>
      </c>
      <c r="Q439" s="19" t="s">
        <v>1057</v>
      </c>
      <c r="R439" s="1"/>
      <c r="S439" s="13" t="s">
        <v>810</v>
      </c>
      <c r="T439" s="252"/>
    </row>
    <row r="440" spans="1:20" ht="60">
      <c r="A440" s="1">
        <v>2012</v>
      </c>
      <c r="B440" s="1">
        <v>51</v>
      </c>
      <c r="C440" s="39" t="s">
        <v>47</v>
      </c>
      <c r="D440" s="20" t="s">
        <v>46</v>
      </c>
      <c r="E440" s="72">
        <f ca="1" t="shared" si="21"/>
        <v>257</v>
      </c>
      <c r="F440" s="15" t="str">
        <f aca="true" t="shared" si="23" ref="F440:F450">IF(N440="","Falta Data Final",IF(E440&gt;-30,IF(E440&lt;0,"ENCERRANDO","ATIVO"),"ENCERRADO"))</f>
        <v>ATIVO</v>
      </c>
      <c r="G440" s="46" t="s">
        <v>1493</v>
      </c>
      <c r="H440" s="4" t="s">
        <v>713</v>
      </c>
      <c r="I440" s="455">
        <v>1607754</v>
      </c>
      <c r="J440" s="34" t="s">
        <v>1430</v>
      </c>
      <c r="K440" s="10">
        <v>41722</v>
      </c>
      <c r="L440" s="1">
        <v>12</v>
      </c>
      <c r="M440" s="10">
        <v>42111</v>
      </c>
      <c r="N440" s="10">
        <v>42476</v>
      </c>
      <c r="O440" s="1" t="s">
        <v>1621</v>
      </c>
      <c r="P440" s="19" t="s">
        <v>2725</v>
      </c>
      <c r="Q440" s="19" t="s">
        <v>1057</v>
      </c>
      <c r="R440" s="19"/>
      <c r="S440" s="13" t="s">
        <v>946</v>
      </c>
      <c r="T440" s="252"/>
    </row>
    <row r="441" spans="1:20" ht="45">
      <c r="A441" s="1">
        <v>2012</v>
      </c>
      <c r="B441" s="1">
        <v>55</v>
      </c>
      <c r="C441" s="46" t="s">
        <v>161</v>
      </c>
      <c r="D441" s="1" t="s">
        <v>163</v>
      </c>
      <c r="E441" s="72">
        <f ca="1" t="shared" si="21"/>
        <v>6115</v>
      </c>
      <c r="F441" s="15" t="str">
        <f t="shared" si="23"/>
        <v>ATIVO</v>
      </c>
      <c r="G441" s="46" t="s">
        <v>165</v>
      </c>
      <c r="H441" s="4"/>
      <c r="I441" s="468"/>
      <c r="J441" s="46" t="s">
        <v>164</v>
      </c>
      <c r="K441" s="10">
        <v>41029</v>
      </c>
      <c r="L441" s="1" t="s">
        <v>162</v>
      </c>
      <c r="M441" s="10">
        <v>41029</v>
      </c>
      <c r="N441" s="10">
        <v>48334</v>
      </c>
      <c r="O441" s="1" t="s">
        <v>638</v>
      </c>
      <c r="P441" s="1"/>
      <c r="Q441" s="1"/>
      <c r="R441" s="1"/>
      <c r="S441" s="13"/>
      <c r="T441" s="252"/>
    </row>
    <row r="442" spans="1:20" ht="90">
      <c r="A442" s="1">
        <v>2012</v>
      </c>
      <c r="B442" s="1">
        <v>67</v>
      </c>
      <c r="C442" s="46" t="s">
        <v>775</v>
      </c>
      <c r="D442" s="1" t="s">
        <v>747</v>
      </c>
      <c r="E442" s="72">
        <f ca="1" t="shared" si="21"/>
        <v>302</v>
      </c>
      <c r="F442" s="15" t="str">
        <f t="shared" si="23"/>
        <v>ATIVO</v>
      </c>
      <c r="G442" s="34" t="s">
        <v>901</v>
      </c>
      <c r="H442" s="4" t="s">
        <v>566</v>
      </c>
      <c r="I442" s="455">
        <v>39013.95</v>
      </c>
      <c r="J442" s="46" t="s">
        <v>567</v>
      </c>
      <c r="K442" s="10">
        <v>40999</v>
      </c>
      <c r="L442" s="1">
        <v>12</v>
      </c>
      <c r="M442" s="11">
        <v>40999</v>
      </c>
      <c r="N442" s="10">
        <v>42521</v>
      </c>
      <c r="O442" s="1" t="s">
        <v>638</v>
      </c>
      <c r="P442" s="19" t="s">
        <v>515</v>
      </c>
      <c r="Q442" s="19" t="s">
        <v>1057</v>
      </c>
      <c r="R442" s="1"/>
      <c r="S442" s="13" t="s">
        <v>950</v>
      </c>
      <c r="T442" s="252"/>
    </row>
    <row r="443" spans="1:20" ht="135">
      <c r="A443" s="1">
        <v>2012</v>
      </c>
      <c r="B443" s="1">
        <v>75</v>
      </c>
      <c r="C443" s="46" t="s">
        <v>618</v>
      </c>
      <c r="D443" s="20" t="s">
        <v>797</v>
      </c>
      <c r="E443" s="72">
        <f ca="1" t="shared" si="21"/>
        <v>159</v>
      </c>
      <c r="F443" s="15" t="str">
        <f t="shared" si="23"/>
        <v>ATIVO</v>
      </c>
      <c r="G443" s="34" t="s">
        <v>798</v>
      </c>
      <c r="H443" s="4" t="s">
        <v>1020</v>
      </c>
      <c r="I443" s="31">
        <v>7752669.53</v>
      </c>
      <c r="J443" s="34" t="s">
        <v>795</v>
      </c>
      <c r="K443" s="10">
        <v>41976</v>
      </c>
      <c r="L443" s="19">
        <v>12</v>
      </c>
      <c r="M443" s="10">
        <v>42014</v>
      </c>
      <c r="N443" s="10">
        <v>42378</v>
      </c>
      <c r="O443" s="1" t="s">
        <v>685</v>
      </c>
      <c r="P443" s="1" t="s">
        <v>686</v>
      </c>
      <c r="Q443" s="19" t="s">
        <v>1618</v>
      </c>
      <c r="R443" s="19" t="s">
        <v>2341</v>
      </c>
      <c r="S443" s="13" t="s">
        <v>13</v>
      </c>
      <c r="T443" s="252"/>
    </row>
    <row r="444" spans="1:20" ht="150">
      <c r="A444" s="1">
        <v>2012</v>
      </c>
      <c r="B444" s="1">
        <v>76</v>
      </c>
      <c r="C444" s="167" t="s">
        <v>1959</v>
      </c>
      <c r="D444" s="20" t="s">
        <v>1960</v>
      </c>
      <c r="E444" s="72">
        <f ca="1" t="shared" si="21"/>
        <v>357</v>
      </c>
      <c r="F444" s="15" t="str">
        <f t="shared" si="23"/>
        <v>ATIVO</v>
      </c>
      <c r="G444" s="112" t="s">
        <v>910</v>
      </c>
      <c r="H444" s="70" t="s">
        <v>1053</v>
      </c>
      <c r="I444" s="31">
        <v>949102.56</v>
      </c>
      <c r="J444" s="46" t="s">
        <v>1054</v>
      </c>
      <c r="K444" s="10">
        <v>41806</v>
      </c>
      <c r="L444" s="1">
        <v>12</v>
      </c>
      <c r="M444" s="11">
        <v>41806</v>
      </c>
      <c r="N444" s="10">
        <v>42576</v>
      </c>
      <c r="O444" s="1" t="s">
        <v>1646</v>
      </c>
      <c r="P444" s="1" t="s">
        <v>107</v>
      </c>
      <c r="Q444" s="19" t="s">
        <v>2772</v>
      </c>
      <c r="R444" s="1" t="s">
        <v>369</v>
      </c>
      <c r="S444" s="13" t="s">
        <v>951</v>
      </c>
      <c r="T444" s="252"/>
    </row>
    <row r="445" spans="1:20" ht="105">
      <c r="A445" s="1">
        <v>2012</v>
      </c>
      <c r="B445" s="1">
        <v>83</v>
      </c>
      <c r="C445" s="34" t="s">
        <v>193</v>
      </c>
      <c r="D445" s="20" t="s">
        <v>194</v>
      </c>
      <c r="E445" s="72">
        <f ca="1" t="shared" si="21"/>
        <v>327</v>
      </c>
      <c r="F445" s="15" t="str">
        <f t="shared" si="23"/>
        <v>ATIVO</v>
      </c>
      <c r="G445" s="34" t="s">
        <v>108</v>
      </c>
      <c r="H445" s="4" t="s">
        <v>191</v>
      </c>
      <c r="I445" s="455">
        <v>14006253.32</v>
      </c>
      <c r="J445" s="34" t="s">
        <v>109</v>
      </c>
      <c r="K445" s="10">
        <v>41085</v>
      </c>
      <c r="L445" s="1">
        <v>12</v>
      </c>
      <c r="M445" s="10">
        <v>41085</v>
      </c>
      <c r="N445" s="10">
        <v>42546</v>
      </c>
      <c r="O445" s="1" t="s">
        <v>638</v>
      </c>
      <c r="P445" s="19" t="s">
        <v>898</v>
      </c>
      <c r="Q445" s="19" t="s">
        <v>1618</v>
      </c>
      <c r="R445" s="19" t="s">
        <v>231</v>
      </c>
      <c r="S445" s="13" t="s">
        <v>39</v>
      </c>
      <c r="T445" s="252"/>
    </row>
    <row r="446" spans="1:20" ht="45">
      <c r="A446" s="1">
        <v>2012</v>
      </c>
      <c r="B446" s="1">
        <v>84</v>
      </c>
      <c r="C446" s="34" t="s">
        <v>110</v>
      </c>
      <c r="D446" s="20" t="s">
        <v>111</v>
      </c>
      <c r="E446" s="72">
        <f ca="1" t="shared" si="21"/>
        <v>322</v>
      </c>
      <c r="F446" s="15" t="str">
        <f t="shared" si="23"/>
        <v>ATIVO</v>
      </c>
      <c r="G446" s="34" t="s">
        <v>199</v>
      </c>
      <c r="H446" s="4" t="s">
        <v>737</v>
      </c>
      <c r="I446" s="455">
        <v>7098102</v>
      </c>
      <c r="J446" s="34" t="s">
        <v>1433</v>
      </c>
      <c r="K446" s="10">
        <v>41793</v>
      </c>
      <c r="L446" s="1">
        <v>12</v>
      </c>
      <c r="M446" s="10">
        <v>41080</v>
      </c>
      <c r="N446" s="10">
        <v>42541</v>
      </c>
      <c r="O446" s="1" t="s">
        <v>1629</v>
      </c>
      <c r="P446" s="19" t="s">
        <v>2663</v>
      </c>
      <c r="Q446" s="19" t="s">
        <v>1057</v>
      </c>
      <c r="R446" s="19" t="s">
        <v>232</v>
      </c>
      <c r="S446" s="13" t="s">
        <v>948</v>
      </c>
      <c r="T446" s="252"/>
    </row>
    <row r="447" spans="1:20" ht="60">
      <c r="A447" s="1">
        <v>2012</v>
      </c>
      <c r="B447" s="1">
        <v>86</v>
      </c>
      <c r="C447" s="34" t="s">
        <v>1183</v>
      </c>
      <c r="D447" s="20" t="s">
        <v>46</v>
      </c>
      <c r="E447" s="72">
        <f ca="1" t="shared" si="21"/>
        <v>13</v>
      </c>
      <c r="F447" s="15" t="str">
        <f t="shared" si="23"/>
        <v>ATIVO</v>
      </c>
      <c r="G447" s="33" t="s">
        <v>1931</v>
      </c>
      <c r="H447" s="4" t="s">
        <v>1932</v>
      </c>
      <c r="I447" s="31">
        <v>509327.52</v>
      </c>
      <c r="J447" s="34" t="s">
        <v>1933</v>
      </c>
      <c r="K447" s="10">
        <v>41137</v>
      </c>
      <c r="L447" s="1">
        <v>12</v>
      </c>
      <c r="M447" s="10">
        <v>41137</v>
      </c>
      <c r="N447" s="10">
        <v>42232</v>
      </c>
      <c r="O447" s="1" t="s">
        <v>1621</v>
      </c>
      <c r="P447" s="1" t="s">
        <v>701</v>
      </c>
      <c r="Q447" s="19" t="s">
        <v>623</v>
      </c>
      <c r="R447" s="19" t="s">
        <v>1771</v>
      </c>
      <c r="S447" s="13" t="s">
        <v>9</v>
      </c>
      <c r="T447" s="252"/>
    </row>
    <row r="448" spans="1:20" ht="60.75" thickBot="1">
      <c r="A448" s="1">
        <v>2012</v>
      </c>
      <c r="B448" s="1">
        <v>87</v>
      </c>
      <c r="C448" s="170" t="s">
        <v>1183</v>
      </c>
      <c r="D448" s="348" t="s">
        <v>46</v>
      </c>
      <c r="E448" s="72">
        <f ca="1" t="shared" si="21"/>
        <v>9</v>
      </c>
      <c r="F448" s="15" t="str">
        <f t="shared" si="23"/>
        <v>ATIVO</v>
      </c>
      <c r="G448" s="34" t="s">
        <v>353</v>
      </c>
      <c r="H448" s="4" t="s">
        <v>1932</v>
      </c>
      <c r="I448" s="31">
        <v>874215.6</v>
      </c>
      <c r="J448" s="34" t="s">
        <v>352</v>
      </c>
      <c r="K448" s="10">
        <v>41134</v>
      </c>
      <c r="L448" s="1">
        <v>12</v>
      </c>
      <c r="M448" s="10">
        <v>41499</v>
      </c>
      <c r="N448" s="10">
        <v>42228</v>
      </c>
      <c r="O448" s="1" t="s">
        <v>1621</v>
      </c>
      <c r="P448" s="1" t="s">
        <v>702</v>
      </c>
      <c r="Q448" s="19" t="s">
        <v>613</v>
      </c>
      <c r="R448" s="19" t="s">
        <v>1772</v>
      </c>
      <c r="S448" s="13" t="s">
        <v>9</v>
      </c>
      <c r="T448" s="252"/>
    </row>
    <row r="449" spans="1:20" ht="60.75" thickBot="1">
      <c r="A449" s="1">
        <v>2012</v>
      </c>
      <c r="B449" s="1">
        <v>88</v>
      </c>
      <c r="C449" s="170" t="s">
        <v>1183</v>
      </c>
      <c r="D449" s="132" t="s">
        <v>46</v>
      </c>
      <c r="E449" s="72">
        <f ca="1" t="shared" si="21"/>
        <v>13</v>
      </c>
      <c r="F449" s="15" t="str">
        <f t="shared" si="23"/>
        <v>ATIVO</v>
      </c>
      <c r="G449" s="39" t="s">
        <v>869</v>
      </c>
      <c r="H449" s="4" t="s">
        <v>1932</v>
      </c>
      <c r="I449" s="31">
        <v>2087523</v>
      </c>
      <c r="J449" s="34" t="s">
        <v>870</v>
      </c>
      <c r="K449" s="10">
        <v>41137</v>
      </c>
      <c r="L449" s="1">
        <v>12</v>
      </c>
      <c r="M449" s="10">
        <v>41502</v>
      </c>
      <c r="N449" s="10">
        <v>42232</v>
      </c>
      <c r="O449" s="1" t="s">
        <v>1621</v>
      </c>
      <c r="P449" s="18" t="s">
        <v>1309</v>
      </c>
      <c r="Q449" s="19" t="s">
        <v>613</v>
      </c>
      <c r="R449" s="19" t="s">
        <v>1773</v>
      </c>
      <c r="S449" s="13" t="s">
        <v>9</v>
      </c>
      <c r="T449" s="252"/>
    </row>
    <row r="450" spans="1:20" ht="45.75" thickBot="1">
      <c r="A450" s="1">
        <v>2012</v>
      </c>
      <c r="B450" s="1">
        <v>89</v>
      </c>
      <c r="C450" s="34" t="s">
        <v>1183</v>
      </c>
      <c r="D450" s="132" t="s">
        <v>46</v>
      </c>
      <c r="E450" s="72">
        <f ca="1" t="shared" si="21"/>
        <v>13</v>
      </c>
      <c r="F450" s="15" t="str">
        <f t="shared" si="23"/>
        <v>ATIVO</v>
      </c>
      <c r="G450" s="34" t="s">
        <v>1065</v>
      </c>
      <c r="H450" s="4" t="s">
        <v>1932</v>
      </c>
      <c r="I450" s="31">
        <v>1452864</v>
      </c>
      <c r="J450" s="34" t="s">
        <v>734</v>
      </c>
      <c r="K450" s="10">
        <v>41138</v>
      </c>
      <c r="L450" s="1">
        <v>12</v>
      </c>
      <c r="M450" s="10">
        <v>41503</v>
      </c>
      <c r="N450" s="10">
        <v>42232</v>
      </c>
      <c r="O450" s="1" t="s">
        <v>1621</v>
      </c>
      <c r="P450" s="1" t="s">
        <v>703</v>
      </c>
      <c r="Q450" s="19" t="s">
        <v>623</v>
      </c>
      <c r="R450" s="19" t="s">
        <v>1774</v>
      </c>
      <c r="S450" s="13" t="s">
        <v>9</v>
      </c>
      <c r="T450" s="252"/>
    </row>
    <row r="451" spans="1:20" ht="45.75" thickBot="1">
      <c r="A451" s="1">
        <v>2012</v>
      </c>
      <c r="B451" s="1">
        <v>96</v>
      </c>
      <c r="C451" s="34" t="s">
        <v>1953</v>
      </c>
      <c r="D451" s="361" t="s">
        <v>1952</v>
      </c>
      <c r="E451" s="72" t="s">
        <v>2575</v>
      </c>
      <c r="F451" s="15" t="s">
        <v>2575</v>
      </c>
      <c r="G451" s="34" t="s">
        <v>1954</v>
      </c>
      <c r="H451" s="4" t="s">
        <v>783</v>
      </c>
      <c r="I451" s="7">
        <v>282003.48</v>
      </c>
      <c r="J451" s="34" t="s">
        <v>1136</v>
      </c>
      <c r="K451" s="1"/>
      <c r="L451" s="1">
        <v>2</v>
      </c>
      <c r="M451" s="1"/>
      <c r="N451" s="1"/>
      <c r="O451" s="1" t="s">
        <v>1629</v>
      </c>
      <c r="P451" s="1" t="s">
        <v>599</v>
      </c>
      <c r="Q451" s="1"/>
      <c r="R451" s="19" t="s">
        <v>2597</v>
      </c>
      <c r="S451" s="13" t="s">
        <v>945</v>
      </c>
      <c r="T451" s="252"/>
    </row>
    <row r="452" spans="1:20" ht="75.75" thickBot="1">
      <c r="A452" s="1">
        <v>2012</v>
      </c>
      <c r="B452" s="1">
        <v>101</v>
      </c>
      <c r="C452" s="41" t="s">
        <v>338</v>
      </c>
      <c r="D452" s="361" t="s">
        <v>339</v>
      </c>
      <c r="E452" s="72">
        <f aca="true" ca="1" t="shared" si="24" ref="E452:E472">N452-TODAY()</f>
        <v>21</v>
      </c>
      <c r="F452" s="15" t="str">
        <f>IF(N452="","Falta Data Final",IF(E452&gt;-30,IF(E452&lt;0,"ENCERRANDO","ATIVO"),"ENCERRADO"))</f>
        <v>ATIVO</v>
      </c>
      <c r="G452" s="34" t="s">
        <v>1605</v>
      </c>
      <c r="H452" s="4" t="s">
        <v>788</v>
      </c>
      <c r="I452" s="7">
        <v>122900</v>
      </c>
      <c r="J452" s="34" t="s">
        <v>1140</v>
      </c>
      <c r="K452" s="10">
        <v>41852</v>
      </c>
      <c r="L452" s="1">
        <v>12</v>
      </c>
      <c r="M452" s="10">
        <v>41876</v>
      </c>
      <c r="N452" s="10">
        <v>42240</v>
      </c>
      <c r="O452" s="1" t="s">
        <v>638</v>
      </c>
      <c r="P452" s="1" t="s">
        <v>321</v>
      </c>
      <c r="Q452" s="19" t="s">
        <v>613</v>
      </c>
      <c r="R452" s="19" t="s">
        <v>1770</v>
      </c>
      <c r="S452" s="13" t="s">
        <v>791</v>
      </c>
      <c r="T452" s="252"/>
    </row>
    <row r="453" spans="1:20" ht="90.75" thickBot="1">
      <c r="A453" s="1">
        <v>2012</v>
      </c>
      <c r="B453" s="1">
        <v>126</v>
      </c>
      <c r="C453" s="34" t="s">
        <v>872</v>
      </c>
      <c r="D453" s="361" t="s">
        <v>873</v>
      </c>
      <c r="E453" s="72">
        <f ca="1" t="shared" si="24"/>
        <v>192</v>
      </c>
      <c r="F453" s="15" t="s">
        <v>2719</v>
      </c>
      <c r="G453" s="34" t="s">
        <v>574</v>
      </c>
      <c r="H453" s="4" t="s">
        <v>575</v>
      </c>
      <c r="I453" s="12">
        <v>3400000</v>
      </c>
      <c r="J453" s="34" t="s">
        <v>319</v>
      </c>
      <c r="K453" s="10">
        <v>41254</v>
      </c>
      <c r="L453" s="1">
        <v>12</v>
      </c>
      <c r="M453" s="10">
        <v>42047</v>
      </c>
      <c r="N453" s="10">
        <v>42411</v>
      </c>
      <c r="O453" s="19" t="s">
        <v>638</v>
      </c>
      <c r="P453" s="19" t="s">
        <v>1031</v>
      </c>
      <c r="Q453" s="19" t="s">
        <v>623</v>
      </c>
      <c r="R453" s="1"/>
      <c r="S453" s="19"/>
      <c r="T453" s="252"/>
    </row>
    <row r="454" spans="1:20" ht="75.75" thickBot="1">
      <c r="A454" s="1">
        <v>2012</v>
      </c>
      <c r="B454" s="1">
        <v>127</v>
      </c>
      <c r="C454" s="170" t="s">
        <v>874</v>
      </c>
      <c r="D454" s="361" t="s">
        <v>1239</v>
      </c>
      <c r="E454" s="72">
        <f ca="1" t="shared" si="24"/>
        <v>115</v>
      </c>
      <c r="F454" s="15" t="str">
        <f aca="true" t="shared" si="25" ref="F454:F472">IF(N454="","Falta Data Final",IF(E454&gt;-30,IF(E454&lt;0,"ENCERRANDO","ATIVO"),"ENCERRADO"))</f>
        <v>ATIVO</v>
      </c>
      <c r="G454" s="34" t="s">
        <v>99</v>
      </c>
      <c r="H454" s="4" t="s">
        <v>100</v>
      </c>
      <c r="I454" s="32">
        <v>831749.1</v>
      </c>
      <c r="J454" s="34" t="s">
        <v>101</v>
      </c>
      <c r="K454" s="10">
        <v>41239</v>
      </c>
      <c r="L454" s="1" t="s">
        <v>768</v>
      </c>
      <c r="M454" s="10">
        <v>41970</v>
      </c>
      <c r="N454" s="10">
        <v>42334</v>
      </c>
      <c r="O454" s="1" t="s">
        <v>1629</v>
      </c>
      <c r="P454" s="19" t="s">
        <v>107</v>
      </c>
      <c r="Q454" s="19" t="s">
        <v>613</v>
      </c>
      <c r="R454" s="1"/>
      <c r="S454" s="19"/>
      <c r="T454" s="252"/>
    </row>
    <row r="455" spans="1:20" ht="75">
      <c r="A455" s="1">
        <v>2012</v>
      </c>
      <c r="B455" s="1">
        <v>128</v>
      </c>
      <c r="C455" s="170" t="s">
        <v>102</v>
      </c>
      <c r="D455" s="363" t="s">
        <v>749</v>
      </c>
      <c r="E455" s="72">
        <f ca="1" t="shared" si="24"/>
        <v>132</v>
      </c>
      <c r="F455" s="15" t="str">
        <f t="shared" si="25"/>
        <v>ATIVO</v>
      </c>
      <c r="G455" s="34" t="s">
        <v>904</v>
      </c>
      <c r="H455" s="4" t="s">
        <v>103</v>
      </c>
      <c r="I455" s="455">
        <v>375600</v>
      </c>
      <c r="J455" s="34" t="s">
        <v>101</v>
      </c>
      <c r="K455" s="10">
        <v>41985</v>
      </c>
      <c r="L455" s="1">
        <v>12</v>
      </c>
      <c r="M455" s="10">
        <v>41987</v>
      </c>
      <c r="N455" s="10">
        <v>42351</v>
      </c>
      <c r="O455" s="1" t="s">
        <v>1629</v>
      </c>
      <c r="P455" s="1" t="s">
        <v>107</v>
      </c>
      <c r="Q455" s="19" t="s">
        <v>1057</v>
      </c>
      <c r="R455" s="19" t="s">
        <v>2711</v>
      </c>
      <c r="S455" s="19"/>
      <c r="T455" s="252"/>
    </row>
    <row r="456" spans="1:20" ht="75">
      <c r="A456" s="1">
        <v>2012</v>
      </c>
      <c r="B456" s="1">
        <v>132</v>
      </c>
      <c r="C456" s="170" t="s">
        <v>290</v>
      </c>
      <c r="D456" s="20" t="s">
        <v>289</v>
      </c>
      <c r="E456" s="72">
        <f ca="1" t="shared" si="24"/>
        <v>89</v>
      </c>
      <c r="F456" s="15" t="str">
        <f t="shared" si="25"/>
        <v>ATIVO</v>
      </c>
      <c r="G456" s="34" t="s">
        <v>291</v>
      </c>
      <c r="H456" s="4" t="s">
        <v>292</v>
      </c>
      <c r="I456" s="455">
        <v>329500</v>
      </c>
      <c r="J456" s="34" t="s">
        <v>293</v>
      </c>
      <c r="K456" s="10">
        <v>41926</v>
      </c>
      <c r="L456" s="1">
        <v>12</v>
      </c>
      <c r="M456" s="10">
        <v>41944</v>
      </c>
      <c r="N456" s="10">
        <v>42308</v>
      </c>
      <c r="O456" s="20" t="s">
        <v>1629</v>
      </c>
      <c r="P456" s="19" t="s">
        <v>2679</v>
      </c>
      <c r="Q456" s="19" t="s">
        <v>613</v>
      </c>
      <c r="R456" s="1"/>
      <c r="S456" s="19"/>
      <c r="T456" s="252"/>
    </row>
    <row r="457" spans="1:20" ht="120.75" thickBot="1">
      <c r="A457" s="1">
        <v>2012</v>
      </c>
      <c r="B457" s="1">
        <v>133</v>
      </c>
      <c r="C457" s="34" t="s">
        <v>618</v>
      </c>
      <c r="D457" s="365" t="s">
        <v>846</v>
      </c>
      <c r="E457" s="72">
        <f ca="1" t="shared" si="24"/>
        <v>18</v>
      </c>
      <c r="F457" s="15" t="str">
        <f t="shared" si="25"/>
        <v>ATIVO</v>
      </c>
      <c r="G457" s="34" t="s">
        <v>2682</v>
      </c>
      <c r="H457" s="4" t="s">
        <v>294</v>
      </c>
      <c r="I457" s="455">
        <v>14816351.7</v>
      </c>
      <c r="J457" s="237" t="s">
        <v>248</v>
      </c>
      <c r="K457" s="10">
        <v>41271</v>
      </c>
      <c r="L457" s="1">
        <v>14</v>
      </c>
      <c r="M457" s="10">
        <v>41812</v>
      </c>
      <c r="N457" s="10">
        <v>42237</v>
      </c>
      <c r="O457" s="1" t="s">
        <v>685</v>
      </c>
      <c r="P457" s="19" t="s">
        <v>686</v>
      </c>
      <c r="Q457" s="19" t="s">
        <v>1057</v>
      </c>
      <c r="R457" s="19" t="s">
        <v>2720</v>
      </c>
      <c r="S457" s="19" t="s">
        <v>223</v>
      </c>
      <c r="T457" s="252"/>
    </row>
    <row r="458" spans="1:20" ht="77.25" thickBot="1">
      <c r="A458" s="1">
        <v>2012</v>
      </c>
      <c r="B458" s="1">
        <v>134</v>
      </c>
      <c r="C458" s="34" t="s">
        <v>618</v>
      </c>
      <c r="D458" s="361" t="s">
        <v>846</v>
      </c>
      <c r="E458" s="72">
        <f ca="1" t="shared" si="24"/>
        <v>140</v>
      </c>
      <c r="F458" s="15" t="str">
        <f t="shared" si="25"/>
        <v>ATIVO</v>
      </c>
      <c r="G458" s="34" t="s">
        <v>2683</v>
      </c>
      <c r="H458" s="4" t="s">
        <v>249</v>
      </c>
      <c r="I458" s="455">
        <v>5883369.66</v>
      </c>
      <c r="J458" s="104" t="s">
        <v>1617</v>
      </c>
      <c r="K458" s="10">
        <v>41745</v>
      </c>
      <c r="L458" s="19" t="s">
        <v>1294</v>
      </c>
      <c r="M458" s="10">
        <v>41386</v>
      </c>
      <c r="N458" s="10">
        <v>42359</v>
      </c>
      <c r="O458" s="1" t="s">
        <v>685</v>
      </c>
      <c r="P458" s="19" t="s">
        <v>686</v>
      </c>
      <c r="Q458" s="19" t="s">
        <v>1057</v>
      </c>
      <c r="R458" s="19" t="s">
        <v>222</v>
      </c>
      <c r="S458" s="19" t="s">
        <v>224</v>
      </c>
      <c r="T458" s="252"/>
    </row>
    <row r="459" spans="1:20" ht="79.5" thickBot="1">
      <c r="A459" s="1">
        <v>2012</v>
      </c>
      <c r="B459" s="1">
        <v>136</v>
      </c>
      <c r="C459" s="41" t="s">
        <v>2867</v>
      </c>
      <c r="D459" s="132" t="s">
        <v>1063</v>
      </c>
      <c r="E459" s="72">
        <f ca="1" t="shared" si="24"/>
        <v>114</v>
      </c>
      <c r="F459" s="15" t="str">
        <f t="shared" si="25"/>
        <v>ATIVO</v>
      </c>
      <c r="G459" s="41" t="s">
        <v>416</v>
      </c>
      <c r="H459" s="71" t="s">
        <v>414</v>
      </c>
      <c r="I459" s="31">
        <v>178200</v>
      </c>
      <c r="J459" s="34" t="s">
        <v>415</v>
      </c>
      <c r="K459" s="10">
        <v>41761</v>
      </c>
      <c r="L459" s="1">
        <v>12</v>
      </c>
      <c r="M459" s="10">
        <v>41969</v>
      </c>
      <c r="N459" s="10">
        <v>42333</v>
      </c>
      <c r="O459" s="1" t="s">
        <v>638</v>
      </c>
      <c r="P459" s="1" t="s">
        <v>321</v>
      </c>
      <c r="Q459" s="19" t="s">
        <v>613</v>
      </c>
      <c r="R459" s="19" t="s">
        <v>2185</v>
      </c>
      <c r="S459" s="19"/>
      <c r="T459" s="252"/>
    </row>
    <row r="460" spans="1:20" ht="79.5" thickBot="1">
      <c r="A460" s="1">
        <v>2012</v>
      </c>
      <c r="B460" s="1">
        <v>137</v>
      </c>
      <c r="C460" s="204" t="s">
        <v>417</v>
      </c>
      <c r="D460" s="375" t="s">
        <v>367</v>
      </c>
      <c r="E460" s="72">
        <f ca="1" t="shared" si="24"/>
        <v>115</v>
      </c>
      <c r="F460" s="15" t="str">
        <f t="shared" si="25"/>
        <v>ATIVO</v>
      </c>
      <c r="G460" s="45" t="s">
        <v>350</v>
      </c>
      <c r="H460" s="71" t="s">
        <v>414</v>
      </c>
      <c r="I460" s="31">
        <v>204024</v>
      </c>
      <c r="J460" s="34" t="s">
        <v>415</v>
      </c>
      <c r="K460" s="10">
        <v>41967</v>
      </c>
      <c r="L460" s="19">
        <v>12</v>
      </c>
      <c r="M460" s="10">
        <v>41970</v>
      </c>
      <c r="N460" s="10">
        <v>42334</v>
      </c>
      <c r="O460" s="1" t="s">
        <v>638</v>
      </c>
      <c r="P460" s="1" t="s">
        <v>321</v>
      </c>
      <c r="Q460" s="19" t="s">
        <v>623</v>
      </c>
      <c r="R460" s="1"/>
      <c r="S460" s="19"/>
      <c r="T460" s="252"/>
    </row>
    <row r="461" spans="1:20" ht="63">
      <c r="A461" s="1">
        <v>2012</v>
      </c>
      <c r="B461" s="1">
        <v>151</v>
      </c>
      <c r="C461" s="171" t="s">
        <v>193</v>
      </c>
      <c r="D461" s="349" t="s">
        <v>194</v>
      </c>
      <c r="E461" s="72">
        <f ca="1" t="shared" si="24"/>
        <v>159</v>
      </c>
      <c r="F461" s="15" t="str">
        <f t="shared" si="25"/>
        <v>ATIVO</v>
      </c>
      <c r="G461" s="45" t="s">
        <v>32</v>
      </c>
      <c r="H461" s="71" t="s">
        <v>33</v>
      </c>
      <c r="I461" s="31">
        <v>648000</v>
      </c>
      <c r="J461" s="34" t="s">
        <v>34</v>
      </c>
      <c r="K461" s="10">
        <v>41647</v>
      </c>
      <c r="L461" s="1">
        <v>12</v>
      </c>
      <c r="M461" s="10">
        <v>42014</v>
      </c>
      <c r="N461" s="10">
        <v>42378</v>
      </c>
      <c r="O461" s="1" t="s">
        <v>638</v>
      </c>
      <c r="P461" s="1" t="s">
        <v>898</v>
      </c>
      <c r="Q461" s="19" t="s">
        <v>613</v>
      </c>
      <c r="R461" s="19" t="s">
        <v>1746</v>
      </c>
      <c r="S461" s="19"/>
      <c r="T461" s="252"/>
    </row>
    <row r="462" spans="1:20" ht="105.75" thickBot="1">
      <c r="A462" s="1">
        <v>2012</v>
      </c>
      <c r="B462" s="1">
        <v>153</v>
      </c>
      <c r="C462" s="34" t="s">
        <v>490</v>
      </c>
      <c r="D462" s="364" t="s">
        <v>491</v>
      </c>
      <c r="E462" s="72">
        <f ca="1" t="shared" si="24"/>
        <v>151</v>
      </c>
      <c r="F462" s="15" t="str">
        <f t="shared" si="25"/>
        <v>ATIVO</v>
      </c>
      <c r="G462" s="422" t="s">
        <v>496</v>
      </c>
      <c r="H462" s="71" t="s">
        <v>497</v>
      </c>
      <c r="I462" s="31">
        <v>232800</v>
      </c>
      <c r="J462" s="34" t="s">
        <v>319</v>
      </c>
      <c r="K462" s="10">
        <v>41988</v>
      </c>
      <c r="L462" s="1">
        <v>12</v>
      </c>
      <c r="M462" s="10">
        <v>42006</v>
      </c>
      <c r="N462" s="10">
        <v>42370</v>
      </c>
      <c r="O462" s="20" t="s">
        <v>1151</v>
      </c>
      <c r="P462" s="1" t="s">
        <v>1625</v>
      </c>
      <c r="Q462" s="19" t="s">
        <v>613</v>
      </c>
      <c r="R462" s="19" t="s">
        <v>1742</v>
      </c>
      <c r="S462" s="19"/>
      <c r="T462" s="252"/>
    </row>
    <row r="463" spans="1:20" ht="60.75" thickBot="1">
      <c r="A463" s="1">
        <v>2013</v>
      </c>
      <c r="B463" s="1">
        <v>3</v>
      </c>
      <c r="C463" s="95" t="s">
        <v>494</v>
      </c>
      <c r="D463" s="146" t="s">
        <v>492</v>
      </c>
      <c r="E463" s="72">
        <f ca="1" t="shared" si="24"/>
        <v>171</v>
      </c>
      <c r="F463" s="15" t="str">
        <f t="shared" si="25"/>
        <v>ATIVO</v>
      </c>
      <c r="G463" s="39" t="s">
        <v>493</v>
      </c>
      <c r="H463" s="71" t="s">
        <v>495</v>
      </c>
      <c r="I463" s="31">
        <v>131787.48</v>
      </c>
      <c r="J463" s="34" t="s">
        <v>1534</v>
      </c>
      <c r="K463" s="10">
        <v>41955</v>
      </c>
      <c r="L463" s="1">
        <v>12</v>
      </c>
      <c r="M463" s="10">
        <v>42026</v>
      </c>
      <c r="N463" s="10">
        <v>42390</v>
      </c>
      <c r="O463" s="19" t="s">
        <v>1621</v>
      </c>
      <c r="P463" s="34" t="s">
        <v>2677</v>
      </c>
      <c r="Q463" s="19" t="s">
        <v>623</v>
      </c>
      <c r="R463" s="1"/>
      <c r="S463" s="19"/>
      <c r="T463" s="252"/>
    </row>
    <row r="464" spans="1:20" ht="90.75" thickBot="1">
      <c r="A464" s="1">
        <v>2013</v>
      </c>
      <c r="B464" s="1">
        <v>5</v>
      </c>
      <c r="C464" s="34" t="s">
        <v>1288</v>
      </c>
      <c r="D464" s="146" t="s">
        <v>1173</v>
      </c>
      <c r="E464" s="72">
        <f ca="1" t="shared" si="24"/>
        <v>182</v>
      </c>
      <c r="F464" s="15" t="str">
        <f t="shared" si="25"/>
        <v>ATIVO</v>
      </c>
      <c r="G464" s="34" t="s">
        <v>1068</v>
      </c>
      <c r="H464" s="70" t="s">
        <v>1732</v>
      </c>
      <c r="I464" s="455">
        <v>78000</v>
      </c>
      <c r="J464" s="34" t="s">
        <v>1069</v>
      </c>
      <c r="K464" s="10">
        <v>42032</v>
      </c>
      <c r="L464" s="19">
        <v>12</v>
      </c>
      <c r="M464" s="10">
        <v>42037</v>
      </c>
      <c r="N464" s="10">
        <v>42401</v>
      </c>
      <c r="O464" s="1" t="s">
        <v>1445</v>
      </c>
      <c r="P464" s="20" t="s">
        <v>106</v>
      </c>
      <c r="Q464" s="19" t="s">
        <v>1057</v>
      </c>
      <c r="R464" s="19" t="s">
        <v>2598</v>
      </c>
      <c r="S464" s="13"/>
      <c r="T464" s="252"/>
    </row>
    <row r="465" spans="1:20" ht="75.75" thickBot="1">
      <c r="A465" s="1">
        <v>2013</v>
      </c>
      <c r="B465" s="1">
        <v>14</v>
      </c>
      <c r="C465" s="170" t="s">
        <v>485</v>
      </c>
      <c r="D465" s="146" t="s">
        <v>1643</v>
      </c>
      <c r="E465" s="72">
        <f ca="1" t="shared" si="24"/>
        <v>236</v>
      </c>
      <c r="F465" s="15" t="str">
        <f t="shared" si="25"/>
        <v>ATIVO</v>
      </c>
      <c r="G465" s="34" t="s">
        <v>1352</v>
      </c>
      <c r="H465" s="71" t="s">
        <v>1875</v>
      </c>
      <c r="I465" s="31" t="s">
        <v>1353</v>
      </c>
      <c r="J465" s="34" t="s">
        <v>2057</v>
      </c>
      <c r="K465" s="10">
        <v>42090</v>
      </c>
      <c r="L465" s="19">
        <v>12</v>
      </c>
      <c r="M465" s="10">
        <v>42090</v>
      </c>
      <c r="N465" s="10">
        <v>42455</v>
      </c>
      <c r="O465" s="19" t="s">
        <v>1629</v>
      </c>
      <c r="P465" s="20" t="s">
        <v>701</v>
      </c>
      <c r="Q465" s="19" t="s">
        <v>1057</v>
      </c>
      <c r="R465" s="1" t="s">
        <v>2729</v>
      </c>
      <c r="S465" s="19"/>
      <c r="T465" s="252"/>
    </row>
    <row r="466" spans="1:20" ht="105.75" thickBot="1">
      <c r="A466" s="1">
        <v>2013</v>
      </c>
      <c r="B466" s="1">
        <v>15</v>
      </c>
      <c r="C466" s="34" t="s">
        <v>485</v>
      </c>
      <c r="D466" s="146" t="s">
        <v>1643</v>
      </c>
      <c r="E466" s="72">
        <f ca="1" t="shared" si="24"/>
        <v>235</v>
      </c>
      <c r="F466" s="15" t="str">
        <f t="shared" si="25"/>
        <v>ATIVO</v>
      </c>
      <c r="G466" s="34" t="s">
        <v>1730</v>
      </c>
      <c r="H466" s="71" t="s">
        <v>1875</v>
      </c>
      <c r="I466" s="31" t="s">
        <v>1354</v>
      </c>
      <c r="J466" s="34" t="s">
        <v>2058</v>
      </c>
      <c r="K466" s="10">
        <v>41697</v>
      </c>
      <c r="L466" s="19">
        <v>12</v>
      </c>
      <c r="M466" s="10">
        <v>42089</v>
      </c>
      <c r="N466" s="10">
        <v>42454</v>
      </c>
      <c r="O466" s="19" t="s">
        <v>1629</v>
      </c>
      <c r="P466" s="20" t="s">
        <v>702</v>
      </c>
      <c r="Q466" s="19" t="s">
        <v>1057</v>
      </c>
      <c r="R466" s="19" t="s">
        <v>2730</v>
      </c>
      <c r="S466" s="19"/>
      <c r="T466" s="252"/>
    </row>
    <row r="467" spans="1:20" ht="60.75" thickBot="1">
      <c r="A467" s="1">
        <v>2013</v>
      </c>
      <c r="B467" s="1">
        <v>27</v>
      </c>
      <c r="C467" s="51" t="s">
        <v>1356</v>
      </c>
      <c r="D467" s="146" t="s">
        <v>1357</v>
      </c>
      <c r="E467" s="72">
        <f ca="1" t="shared" si="24"/>
        <v>287</v>
      </c>
      <c r="F467" s="15" t="str">
        <f t="shared" si="25"/>
        <v>ATIVO</v>
      </c>
      <c r="G467" s="51" t="s">
        <v>1358</v>
      </c>
      <c r="H467" s="71" t="s">
        <v>1359</v>
      </c>
      <c r="I467" s="31">
        <v>489999.96</v>
      </c>
      <c r="J467" s="51" t="s">
        <v>1360</v>
      </c>
      <c r="K467" s="10">
        <v>41410</v>
      </c>
      <c r="L467" s="19">
        <v>12</v>
      </c>
      <c r="M467" s="10">
        <v>41410</v>
      </c>
      <c r="N467" s="10">
        <v>42506</v>
      </c>
      <c r="O467" s="19" t="s">
        <v>1629</v>
      </c>
      <c r="P467" s="20" t="s">
        <v>107</v>
      </c>
      <c r="Q467" s="19" t="s">
        <v>613</v>
      </c>
      <c r="R467" s="1"/>
      <c r="S467" s="19"/>
      <c r="T467" s="252"/>
    </row>
    <row r="468" spans="1:20" ht="255.75" thickBot="1">
      <c r="A468" s="1">
        <v>2013</v>
      </c>
      <c r="B468" s="1">
        <v>29</v>
      </c>
      <c r="C468" s="51" t="s">
        <v>1365</v>
      </c>
      <c r="D468" s="146" t="s">
        <v>1366</v>
      </c>
      <c r="E468" s="72">
        <f ca="1" t="shared" si="24"/>
        <v>611</v>
      </c>
      <c r="F468" s="15" t="str">
        <f t="shared" si="25"/>
        <v>ATIVO</v>
      </c>
      <c r="G468" s="100" t="s">
        <v>1367</v>
      </c>
      <c r="H468" s="71" t="s">
        <v>1368</v>
      </c>
      <c r="I468" s="31">
        <v>23711795.52</v>
      </c>
      <c r="J468" s="105" t="s">
        <v>1369</v>
      </c>
      <c r="K468" s="10">
        <v>41855</v>
      </c>
      <c r="L468" s="19">
        <v>24</v>
      </c>
      <c r="M468" s="10">
        <v>42100</v>
      </c>
      <c r="N468" s="10">
        <v>42830</v>
      </c>
      <c r="O468" s="19" t="s">
        <v>685</v>
      </c>
      <c r="P468" s="20" t="s">
        <v>686</v>
      </c>
      <c r="Q468" s="19" t="s">
        <v>1098</v>
      </c>
      <c r="R468" s="19" t="s">
        <v>2771</v>
      </c>
      <c r="S468" s="19"/>
      <c r="T468" s="252"/>
    </row>
    <row r="469" spans="1:20" ht="45.75" thickBot="1">
      <c r="A469" s="1">
        <v>2013</v>
      </c>
      <c r="B469" s="1">
        <v>35</v>
      </c>
      <c r="C469" s="39" t="s">
        <v>275</v>
      </c>
      <c r="D469" s="146" t="s">
        <v>276</v>
      </c>
      <c r="E469" s="72">
        <f ca="1" t="shared" si="24"/>
        <v>327</v>
      </c>
      <c r="F469" s="15" t="str">
        <f t="shared" si="25"/>
        <v>ATIVO</v>
      </c>
      <c r="G469" s="34" t="s">
        <v>1579</v>
      </c>
      <c r="H469" s="71" t="s">
        <v>522</v>
      </c>
      <c r="I469" s="31">
        <v>1500000</v>
      </c>
      <c r="J469" s="100" t="s">
        <v>1590</v>
      </c>
      <c r="K469" s="10">
        <v>41794</v>
      </c>
      <c r="L469" s="19" t="s">
        <v>768</v>
      </c>
      <c r="M469" s="10">
        <v>41815</v>
      </c>
      <c r="N469" s="10">
        <v>42546</v>
      </c>
      <c r="O469" s="19" t="s">
        <v>1629</v>
      </c>
      <c r="P469" s="20" t="s">
        <v>107</v>
      </c>
      <c r="Q469" s="19" t="s">
        <v>623</v>
      </c>
      <c r="R469" s="1"/>
      <c r="S469" s="19"/>
      <c r="T469" s="252"/>
    </row>
    <row r="470" spans="1:20" ht="120.75" thickBot="1">
      <c r="A470" s="1">
        <v>2013</v>
      </c>
      <c r="B470" s="1">
        <v>44</v>
      </c>
      <c r="C470" s="33" t="s">
        <v>618</v>
      </c>
      <c r="D470" s="146" t="s">
        <v>846</v>
      </c>
      <c r="E470" s="72">
        <f ca="1" t="shared" si="24"/>
        <v>96</v>
      </c>
      <c r="F470" s="15" t="str">
        <f t="shared" si="25"/>
        <v>ATIVO</v>
      </c>
      <c r="G470" s="39" t="s">
        <v>402</v>
      </c>
      <c r="H470" s="71" t="s">
        <v>403</v>
      </c>
      <c r="I470" s="31">
        <v>19733791.92</v>
      </c>
      <c r="J470" s="34" t="s">
        <v>404</v>
      </c>
      <c r="K470" s="10">
        <v>41857</v>
      </c>
      <c r="L470" s="19" t="s">
        <v>146</v>
      </c>
      <c r="M470" s="10">
        <v>41859</v>
      </c>
      <c r="N470" s="10">
        <v>42315</v>
      </c>
      <c r="O470" s="19" t="s">
        <v>685</v>
      </c>
      <c r="P470" s="20" t="s">
        <v>686</v>
      </c>
      <c r="Q470" s="19" t="s">
        <v>1057</v>
      </c>
      <c r="R470" s="19" t="s">
        <v>2491</v>
      </c>
      <c r="S470" s="19"/>
      <c r="T470" s="252"/>
    </row>
    <row r="471" spans="1:20" ht="165.75" thickBot="1">
      <c r="A471" s="1">
        <v>2013</v>
      </c>
      <c r="B471" s="1">
        <v>48</v>
      </c>
      <c r="C471" s="104" t="s">
        <v>145</v>
      </c>
      <c r="D471" s="146" t="s">
        <v>1787</v>
      </c>
      <c r="E471" s="72">
        <f ca="1" t="shared" si="24"/>
        <v>60</v>
      </c>
      <c r="F471" s="15" t="str">
        <f t="shared" si="25"/>
        <v>ATIVO</v>
      </c>
      <c r="G471" s="104" t="s">
        <v>132</v>
      </c>
      <c r="H471" s="71" t="s">
        <v>133</v>
      </c>
      <c r="I471" s="31">
        <v>31141507.4</v>
      </c>
      <c r="J471" s="56" t="s">
        <v>134</v>
      </c>
      <c r="K471" s="11" t="s">
        <v>2183</v>
      </c>
      <c r="L471" s="19" t="s">
        <v>631</v>
      </c>
      <c r="M471" s="11">
        <v>41793</v>
      </c>
      <c r="N471" s="11">
        <v>42279</v>
      </c>
      <c r="O471" s="19" t="s">
        <v>685</v>
      </c>
      <c r="P471" s="20" t="s">
        <v>686</v>
      </c>
      <c r="Q471" s="19" t="s">
        <v>1961</v>
      </c>
      <c r="R471" s="19" t="s">
        <v>2344</v>
      </c>
      <c r="S471" s="19"/>
      <c r="T471" s="252"/>
    </row>
    <row r="472" spans="1:20" ht="60.75" thickBot="1">
      <c r="A472" s="1">
        <v>2013</v>
      </c>
      <c r="B472" s="1">
        <v>56</v>
      </c>
      <c r="C472" s="34" t="s">
        <v>1227</v>
      </c>
      <c r="D472" s="146" t="s">
        <v>1226</v>
      </c>
      <c r="E472" s="72">
        <f ca="1" t="shared" si="24"/>
        <v>340</v>
      </c>
      <c r="F472" s="15" t="str">
        <f t="shared" si="25"/>
        <v>ATIVO</v>
      </c>
      <c r="G472" s="34" t="s">
        <v>1229</v>
      </c>
      <c r="H472" s="71" t="s">
        <v>1228</v>
      </c>
      <c r="I472" s="31">
        <v>48000</v>
      </c>
      <c r="J472" s="61" t="s">
        <v>1230</v>
      </c>
      <c r="K472" s="10">
        <v>41463</v>
      </c>
      <c r="L472" s="19" t="s">
        <v>768</v>
      </c>
      <c r="M472" s="10">
        <v>41463</v>
      </c>
      <c r="N472" s="10">
        <v>42559</v>
      </c>
      <c r="O472" s="19" t="s">
        <v>1224</v>
      </c>
      <c r="P472" s="34" t="s">
        <v>321</v>
      </c>
      <c r="Q472" s="19" t="s">
        <v>613</v>
      </c>
      <c r="R472" s="1"/>
      <c r="S472" s="19"/>
      <c r="T472" s="252"/>
    </row>
    <row r="473" spans="1:20" ht="77.25" thickBot="1">
      <c r="A473" s="1">
        <v>2013</v>
      </c>
      <c r="B473" s="1">
        <v>57</v>
      </c>
      <c r="C473" s="299" t="s">
        <v>1231</v>
      </c>
      <c r="D473" s="146" t="s">
        <v>1179</v>
      </c>
      <c r="E473" s="72" t="s">
        <v>2644</v>
      </c>
      <c r="F473" s="15" t="s">
        <v>2644</v>
      </c>
      <c r="G473" s="59" t="s">
        <v>1233</v>
      </c>
      <c r="H473" s="71" t="s">
        <v>1232</v>
      </c>
      <c r="I473" s="91" t="s">
        <v>664</v>
      </c>
      <c r="J473" s="236" t="s">
        <v>826</v>
      </c>
      <c r="K473" s="10">
        <v>41810</v>
      </c>
      <c r="L473" s="19" t="s">
        <v>768</v>
      </c>
      <c r="M473" s="10">
        <v>41814</v>
      </c>
      <c r="N473" s="11" t="s">
        <v>2644</v>
      </c>
      <c r="O473" s="19" t="s">
        <v>685</v>
      </c>
      <c r="P473" s="20"/>
      <c r="Q473" s="19" t="s">
        <v>1057</v>
      </c>
      <c r="R473" s="19" t="s">
        <v>2623</v>
      </c>
      <c r="S473" s="19"/>
      <c r="T473" s="252"/>
    </row>
    <row r="474" spans="1:20" ht="90.75" thickBot="1">
      <c r="A474" s="1">
        <v>2013</v>
      </c>
      <c r="B474" s="1">
        <v>58</v>
      </c>
      <c r="C474" s="61" t="s">
        <v>833</v>
      </c>
      <c r="D474" s="146" t="s">
        <v>834</v>
      </c>
      <c r="E474" s="72">
        <f ca="1">N474-TODAY()</f>
        <v>108</v>
      </c>
      <c r="F474" s="15" t="str">
        <f>IF(N474="","Falta Data Final",IF(E474&gt;-30,IF(E474&lt;0,"ENCERRANDO","ATIVO"),"ENCERRADO"))</f>
        <v>ATIVO</v>
      </c>
      <c r="G474" s="33" t="s">
        <v>1291</v>
      </c>
      <c r="H474" s="71" t="s">
        <v>1292</v>
      </c>
      <c r="I474" s="31">
        <v>3560067.82</v>
      </c>
      <c r="J474" s="106" t="s">
        <v>1293</v>
      </c>
      <c r="K474" s="10">
        <v>41444</v>
      </c>
      <c r="L474" s="19" t="s">
        <v>780</v>
      </c>
      <c r="M474" s="10">
        <v>42174</v>
      </c>
      <c r="N474" s="10">
        <v>42327</v>
      </c>
      <c r="O474" s="19" t="s">
        <v>685</v>
      </c>
      <c r="P474" s="20"/>
      <c r="Q474" s="19" t="s">
        <v>1057</v>
      </c>
      <c r="R474" s="19" t="s">
        <v>1748</v>
      </c>
      <c r="S474" s="19"/>
      <c r="T474" s="252"/>
    </row>
    <row r="475" spans="1:20" ht="105.75" thickBot="1">
      <c r="A475" s="1">
        <v>2013</v>
      </c>
      <c r="B475" s="1">
        <v>59</v>
      </c>
      <c r="C475" s="34" t="s">
        <v>171</v>
      </c>
      <c r="D475" s="146" t="s">
        <v>1295</v>
      </c>
      <c r="E475" s="72">
        <f ca="1">N475-TODAY()</f>
        <v>311</v>
      </c>
      <c r="F475" s="15" t="str">
        <f>IF(N475="","Falta Data Final",IF(E475&gt;-30,IF(E475&lt;0,"ENCERRANDO","ATIVO"),"ENCERRADO"))</f>
        <v>ATIVO</v>
      </c>
      <c r="G475" s="34" t="s">
        <v>230</v>
      </c>
      <c r="H475" s="71" t="s">
        <v>1296</v>
      </c>
      <c r="I475" s="31">
        <v>6475293.12</v>
      </c>
      <c r="J475" s="61" t="s">
        <v>1297</v>
      </c>
      <c r="K475" s="10">
        <v>41432</v>
      </c>
      <c r="L475" s="19" t="s">
        <v>768</v>
      </c>
      <c r="M475" s="10">
        <v>41432</v>
      </c>
      <c r="N475" s="10">
        <v>42530</v>
      </c>
      <c r="O475" s="19" t="s">
        <v>638</v>
      </c>
      <c r="P475" s="20"/>
      <c r="Q475" s="19" t="s">
        <v>613</v>
      </c>
      <c r="R475" s="19" t="s">
        <v>2780</v>
      </c>
      <c r="S475" s="19"/>
      <c r="T475" s="252"/>
    </row>
    <row r="476" spans="1:20" ht="135.75" thickBot="1">
      <c r="A476" s="1">
        <v>2013</v>
      </c>
      <c r="B476" s="1">
        <v>67</v>
      </c>
      <c r="C476" s="63" t="s">
        <v>1900</v>
      </c>
      <c r="D476" s="146" t="s">
        <v>1901</v>
      </c>
      <c r="E476" s="72">
        <f ca="1">N476-TODAY()</f>
        <v>205</v>
      </c>
      <c r="F476" s="15" t="str">
        <f>IF(N476="","Falta Data Final",IF(E476&gt;-30,IF(E476&lt;0,"ENCERRANDO","ATIVO"),"ENCERRADO"))</f>
        <v>ATIVO</v>
      </c>
      <c r="G476" s="64" t="s">
        <v>1902</v>
      </c>
      <c r="H476" s="71" t="s">
        <v>1903</v>
      </c>
      <c r="I476" s="31">
        <v>19755736.17</v>
      </c>
      <c r="J476" s="108" t="s">
        <v>1899</v>
      </c>
      <c r="K476" s="10">
        <v>41479</v>
      </c>
      <c r="L476" s="19" t="s">
        <v>2618</v>
      </c>
      <c r="M476" s="10">
        <v>42029</v>
      </c>
      <c r="N476" s="10">
        <v>42424</v>
      </c>
      <c r="O476" s="19" t="s">
        <v>685</v>
      </c>
      <c r="P476" s="20" t="s">
        <v>321</v>
      </c>
      <c r="Q476" s="19" t="s">
        <v>1961</v>
      </c>
      <c r="R476" s="19" t="s">
        <v>2658</v>
      </c>
      <c r="S476" s="19"/>
      <c r="T476" s="252"/>
    </row>
    <row r="477" spans="1:20" ht="32.25" thickBot="1">
      <c r="A477" s="1">
        <v>2013</v>
      </c>
      <c r="B477" s="1">
        <v>71</v>
      </c>
      <c r="C477" s="34" t="s">
        <v>1677</v>
      </c>
      <c r="D477" s="146" t="s">
        <v>1678</v>
      </c>
      <c r="E477" s="72">
        <f ca="1">N477-TODAY()</f>
        <v>29</v>
      </c>
      <c r="F477" s="15" t="str">
        <f>IF(N477="","Falta Data Final",IF(E477&gt;-30,IF(E477&lt;0,"ENCERRANDO","ATIVO"),"ENCERRADO"))</f>
        <v>ATIVO</v>
      </c>
      <c r="G477" s="42" t="s">
        <v>1680</v>
      </c>
      <c r="H477" s="71" t="s">
        <v>1679</v>
      </c>
      <c r="I477" s="31">
        <v>350</v>
      </c>
      <c r="J477" s="100" t="s">
        <v>1620</v>
      </c>
      <c r="K477" s="10">
        <v>41518</v>
      </c>
      <c r="L477" s="19" t="s">
        <v>351</v>
      </c>
      <c r="M477" s="10">
        <v>41518</v>
      </c>
      <c r="N477" s="10">
        <v>42248</v>
      </c>
      <c r="O477" s="19" t="s">
        <v>638</v>
      </c>
      <c r="P477" s="34" t="s">
        <v>321</v>
      </c>
      <c r="Q477" s="1"/>
      <c r="R477" s="1"/>
      <c r="S477" s="19"/>
      <c r="T477" s="252"/>
    </row>
    <row r="478" spans="1:20" ht="105.75" thickBot="1">
      <c r="A478" s="1">
        <v>2013</v>
      </c>
      <c r="B478" s="1">
        <v>73</v>
      </c>
      <c r="C478" s="69" t="s">
        <v>1690</v>
      </c>
      <c r="D478" s="384" t="s">
        <v>347</v>
      </c>
      <c r="E478" s="72">
        <f ca="1">N478-TODAY()</f>
        <v>30</v>
      </c>
      <c r="F478" s="15" t="str">
        <f>IF(N478="","Falta Data Final",IF(E478&gt;-30,IF(E478&lt;0,"ENCERRANDO","ATIVO"),"ENCERRADO"))</f>
        <v>ATIVO</v>
      </c>
      <c r="G478" s="69" t="s">
        <v>1691</v>
      </c>
      <c r="H478" s="71" t="s">
        <v>1692</v>
      </c>
      <c r="I478" s="31">
        <v>640528.79</v>
      </c>
      <c r="J478" s="110" t="s">
        <v>1693</v>
      </c>
      <c r="K478" s="11" t="s">
        <v>2781</v>
      </c>
      <c r="L478" s="19" t="s">
        <v>351</v>
      </c>
      <c r="M478" s="10">
        <v>41945</v>
      </c>
      <c r="N478" s="10">
        <v>42249</v>
      </c>
      <c r="O478" s="19" t="s">
        <v>1621</v>
      </c>
      <c r="P478" s="20" t="s">
        <v>1650</v>
      </c>
      <c r="Q478" s="19" t="s">
        <v>1057</v>
      </c>
      <c r="R478" s="1"/>
      <c r="S478" s="19"/>
      <c r="T478" s="252"/>
    </row>
    <row r="479" spans="1:20" ht="153.75" thickBot="1">
      <c r="A479" s="1">
        <v>2013</v>
      </c>
      <c r="B479" s="1">
        <v>74</v>
      </c>
      <c r="C479" s="34" t="s">
        <v>1695</v>
      </c>
      <c r="D479" s="146" t="s">
        <v>347</v>
      </c>
      <c r="E479" s="72" t="s">
        <v>2575</v>
      </c>
      <c r="F479" s="15" t="s">
        <v>2575</v>
      </c>
      <c r="G479" s="69" t="s">
        <v>1696</v>
      </c>
      <c r="H479" s="132" t="s">
        <v>1697</v>
      </c>
      <c r="I479" s="31">
        <v>5736000</v>
      </c>
      <c r="J479" s="67" t="s">
        <v>1698</v>
      </c>
      <c r="K479" s="10"/>
      <c r="L479" s="19" t="s">
        <v>768</v>
      </c>
      <c r="M479" s="10"/>
      <c r="N479" s="10"/>
      <c r="O479" s="19" t="s">
        <v>1629</v>
      </c>
      <c r="P479" s="34" t="s">
        <v>2685</v>
      </c>
      <c r="Q479" s="1"/>
      <c r="R479" s="19" t="s">
        <v>2686</v>
      </c>
      <c r="S479" s="19"/>
      <c r="T479" s="252"/>
    </row>
    <row r="480" spans="1:20" ht="30.75" thickBot="1">
      <c r="A480" s="1">
        <v>2013</v>
      </c>
      <c r="B480" s="1">
        <v>78</v>
      </c>
      <c r="C480" s="67" t="s">
        <v>912</v>
      </c>
      <c r="D480" s="146" t="s">
        <v>913</v>
      </c>
      <c r="E480" s="72">
        <f aca="true" ca="1" t="shared" si="26" ref="E480:E487">N480-TODAY()</f>
        <v>1077</v>
      </c>
      <c r="F480" s="15" t="str">
        <f aca="true" t="shared" si="27" ref="F480:F487">IF(N480="","Falta Data Final",IF(E480&gt;-30,IF(E480&lt;0,"ENCERRANDO","ATIVO"),"ENCERRADO"))</f>
        <v>ATIVO</v>
      </c>
      <c r="G480" s="67" t="s">
        <v>911</v>
      </c>
      <c r="H480" s="71" t="s">
        <v>1487</v>
      </c>
      <c r="I480" s="31" t="s">
        <v>914</v>
      </c>
      <c r="J480" s="107"/>
      <c r="K480" s="10">
        <v>41471</v>
      </c>
      <c r="L480" s="19" t="s">
        <v>915</v>
      </c>
      <c r="M480" s="10">
        <v>41471</v>
      </c>
      <c r="N480" s="10">
        <v>43296</v>
      </c>
      <c r="O480" s="19" t="s">
        <v>638</v>
      </c>
      <c r="P480" s="78" t="s">
        <v>321</v>
      </c>
      <c r="Q480" s="1"/>
      <c r="R480" s="1"/>
      <c r="S480" s="19"/>
      <c r="T480" s="252"/>
    </row>
    <row r="481" spans="1:20" ht="75">
      <c r="A481" s="1">
        <v>2013</v>
      </c>
      <c r="B481" s="1">
        <v>80</v>
      </c>
      <c r="C481" s="67" t="s">
        <v>916</v>
      </c>
      <c r="D481" s="343" t="s">
        <v>167</v>
      </c>
      <c r="E481" s="72">
        <f ca="1" t="shared" si="26"/>
        <v>1210</v>
      </c>
      <c r="F481" s="15" t="str">
        <f t="shared" si="27"/>
        <v>ATIVO</v>
      </c>
      <c r="G481" s="39" t="s">
        <v>2051</v>
      </c>
      <c r="H481" s="71" t="s">
        <v>1487</v>
      </c>
      <c r="I481" s="31" t="s">
        <v>1620</v>
      </c>
      <c r="J481" s="124" t="s">
        <v>1620</v>
      </c>
      <c r="K481" s="10">
        <v>41603</v>
      </c>
      <c r="L481" s="19" t="s">
        <v>2052</v>
      </c>
      <c r="M481" s="10">
        <v>41603</v>
      </c>
      <c r="N481" s="10">
        <v>43429</v>
      </c>
      <c r="O481" s="19" t="s">
        <v>1151</v>
      </c>
      <c r="P481" s="20"/>
      <c r="Q481" s="1"/>
      <c r="R481" s="1"/>
      <c r="S481" s="19"/>
      <c r="T481" s="252"/>
    </row>
    <row r="482" spans="1:20" ht="30.75" thickBot="1">
      <c r="A482" s="1">
        <v>2013</v>
      </c>
      <c r="B482" s="1">
        <v>82</v>
      </c>
      <c r="C482" s="67" t="s">
        <v>378</v>
      </c>
      <c r="D482" s="381" t="s">
        <v>717</v>
      </c>
      <c r="E482" s="72">
        <f ca="1" t="shared" si="26"/>
        <v>424</v>
      </c>
      <c r="F482" s="15" t="str">
        <f t="shared" si="27"/>
        <v>ATIVO</v>
      </c>
      <c r="G482" s="66" t="s">
        <v>1755</v>
      </c>
      <c r="H482" s="44" t="s">
        <v>1487</v>
      </c>
      <c r="I482" s="49"/>
      <c r="J482" s="107"/>
      <c r="K482" s="10">
        <v>41899</v>
      </c>
      <c r="L482" s="11" t="s">
        <v>351</v>
      </c>
      <c r="M482" s="10">
        <v>41913</v>
      </c>
      <c r="N482" s="10">
        <v>42643</v>
      </c>
      <c r="O482" s="19" t="s">
        <v>638</v>
      </c>
      <c r="P482" s="20"/>
      <c r="Q482" s="1"/>
      <c r="R482" s="1"/>
      <c r="S482" s="19"/>
      <c r="T482" s="252"/>
    </row>
    <row r="483" spans="1:20" ht="225.75" thickBot="1">
      <c r="A483" s="1">
        <v>2013</v>
      </c>
      <c r="B483" s="1">
        <v>86</v>
      </c>
      <c r="C483" s="67" t="s">
        <v>1797</v>
      </c>
      <c r="D483" s="146" t="s">
        <v>1798</v>
      </c>
      <c r="E483" s="72">
        <f ca="1" t="shared" si="26"/>
        <v>252</v>
      </c>
      <c r="F483" s="15" t="str">
        <f t="shared" si="27"/>
        <v>ATIVO</v>
      </c>
      <c r="G483" s="68" t="s">
        <v>1801</v>
      </c>
      <c r="H483" s="71" t="s">
        <v>1799</v>
      </c>
      <c r="I483" s="31">
        <v>11347704.43</v>
      </c>
      <c r="J483" s="109" t="s">
        <v>1800</v>
      </c>
      <c r="K483" s="10">
        <v>41788</v>
      </c>
      <c r="L483" s="19" t="s">
        <v>796</v>
      </c>
      <c r="M483" s="10">
        <v>41558</v>
      </c>
      <c r="N483" s="10">
        <v>42471</v>
      </c>
      <c r="O483" s="19" t="s">
        <v>685</v>
      </c>
      <c r="P483" s="20" t="s">
        <v>686</v>
      </c>
      <c r="Q483" s="19" t="s">
        <v>556</v>
      </c>
      <c r="R483" s="19" t="s">
        <v>2343</v>
      </c>
      <c r="S483" s="19"/>
      <c r="T483" s="252"/>
    </row>
    <row r="484" spans="1:20" ht="105.75" thickBot="1">
      <c r="A484" s="1">
        <v>2013</v>
      </c>
      <c r="B484" s="1">
        <v>88</v>
      </c>
      <c r="C484" s="34" t="s">
        <v>1192</v>
      </c>
      <c r="D484" s="146" t="s">
        <v>1172</v>
      </c>
      <c r="E484" s="72">
        <f ca="1" t="shared" si="26"/>
        <v>54</v>
      </c>
      <c r="F484" s="15" t="str">
        <f t="shared" si="27"/>
        <v>ATIVO</v>
      </c>
      <c r="G484" s="243" t="s">
        <v>1789</v>
      </c>
      <c r="H484" s="453" t="s">
        <v>1768</v>
      </c>
      <c r="I484" s="31">
        <v>960000</v>
      </c>
      <c r="J484" s="109" t="s">
        <v>1790</v>
      </c>
      <c r="K484" s="10">
        <v>41576</v>
      </c>
      <c r="L484" s="19" t="s">
        <v>1883</v>
      </c>
      <c r="M484" s="10">
        <v>42121</v>
      </c>
      <c r="N484" s="10">
        <v>42273</v>
      </c>
      <c r="O484" s="19" t="s">
        <v>685</v>
      </c>
      <c r="P484" s="20" t="s">
        <v>686</v>
      </c>
      <c r="Q484" s="19" t="s">
        <v>1057</v>
      </c>
      <c r="R484" s="1"/>
      <c r="S484" s="19"/>
      <c r="T484" s="252"/>
    </row>
    <row r="485" spans="1:20" ht="105">
      <c r="A485" s="1">
        <v>2013</v>
      </c>
      <c r="B485" s="1">
        <v>89</v>
      </c>
      <c r="C485" s="324" t="s">
        <v>1791</v>
      </c>
      <c r="D485" s="343" t="s">
        <v>397</v>
      </c>
      <c r="E485" s="72">
        <f ca="1" t="shared" si="26"/>
        <v>56</v>
      </c>
      <c r="F485" s="15" t="str">
        <f t="shared" si="27"/>
        <v>ATIVO</v>
      </c>
      <c r="G485" s="441" t="s">
        <v>398</v>
      </c>
      <c r="H485" s="71" t="s">
        <v>1792</v>
      </c>
      <c r="I485" s="49">
        <v>2959924.19</v>
      </c>
      <c r="J485" s="47" t="s">
        <v>399</v>
      </c>
      <c r="K485" s="10">
        <v>41572</v>
      </c>
      <c r="L485" s="19" t="s">
        <v>1182</v>
      </c>
      <c r="M485" s="10">
        <v>41572</v>
      </c>
      <c r="N485" s="10">
        <v>42275</v>
      </c>
      <c r="O485" s="19" t="s">
        <v>685</v>
      </c>
      <c r="P485" s="20" t="s">
        <v>686</v>
      </c>
      <c r="Q485" s="19" t="s">
        <v>1618</v>
      </c>
      <c r="R485" s="19" t="s">
        <v>2786</v>
      </c>
      <c r="S485" s="19"/>
      <c r="T485" s="252"/>
    </row>
    <row r="486" spans="1:20" ht="86.25" thickBot="1">
      <c r="A486" s="1">
        <v>2013</v>
      </c>
      <c r="B486" s="1">
        <v>94</v>
      </c>
      <c r="C486" s="170" t="s">
        <v>2787</v>
      </c>
      <c r="D486" s="380" t="s">
        <v>1834</v>
      </c>
      <c r="E486" s="72">
        <f ca="1" t="shared" si="26"/>
        <v>15</v>
      </c>
      <c r="F486" s="15" t="str">
        <f t="shared" si="27"/>
        <v>ATIVO</v>
      </c>
      <c r="G486" s="246" t="s">
        <v>1812</v>
      </c>
      <c r="H486" s="71" t="s">
        <v>1814</v>
      </c>
      <c r="I486" s="31">
        <v>1122890</v>
      </c>
      <c r="J486" s="100" t="s">
        <v>1835</v>
      </c>
      <c r="K486" s="10">
        <v>41569</v>
      </c>
      <c r="L486" s="19" t="s">
        <v>187</v>
      </c>
      <c r="M486" s="11">
        <v>41934</v>
      </c>
      <c r="N486" s="10">
        <v>42234</v>
      </c>
      <c r="O486" s="19" t="s">
        <v>1621</v>
      </c>
      <c r="P486" s="20" t="s">
        <v>1650</v>
      </c>
      <c r="Q486" s="19" t="s">
        <v>1057</v>
      </c>
      <c r="R486" s="19" t="s">
        <v>2788</v>
      </c>
      <c r="S486" s="19"/>
      <c r="T486" s="252"/>
    </row>
    <row r="487" spans="1:20" ht="105.75" thickBot="1">
      <c r="A487" s="1">
        <v>2013</v>
      </c>
      <c r="B487" s="1">
        <v>95</v>
      </c>
      <c r="C487" s="34" t="s">
        <v>1829</v>
      </c>
      <c r="D487" s="373" t="s">
        <v>1830</v>
      </c>
      <c r="E487" s="72">
        <f ca="1" t="shared" si="26"/>
        <v>95</v>
      </c>
      <c r="F487" s="15" t="str">
        <f t="shared" si="27"/>
        <v>ATIVO</v>
      </c>
      <c r="G487" s="34" t="s">
        <v>1813</v>
      </c>
      <c r="H487" s="71" t="s">
        <v>1815</v>
      </c>
      <c r="I487" s="31">
        <v>690000</v>
      </c>
      <c r="J487" s="67" t="s">
        <v>1831</v>
      </c>
      <c r="K487" s="10">
        <v>41949</v>
      </c>
      <c r="L487" s="19" t="s">
        <v>768</v>
      </c>
      <c r="M487" s="10">
        <v>41950</v>
      </c>
      <c r="N487" s="10">
        <v>42314</v>
      </c>
      <c r="O487" s="19" t="s">
        <v>638</v>
      </c>
      <c r="P487" s="20" t="s">
        <v>322</v>
      </c>
      <c r="Q487" s="19" t="s">
        <v>623</v>
      </c>
      <c r="R487" s="19"/>
      <c r="S487" s="19"/>
      <c r="T487" s="252"/>
    </row>
    <row r="488" spans="1:20" ht="72.75" thickBot="1">
      <c r="A488" s="1">
        <v>2013</v>
      </c>
      <c r="B488" s="1">
        <v>99</v>
      </c>
      <c r="C488" s="292" t="s">
        <v>1827</v>
      </c>
      <c r="D488" s="373"/>
      <c r="E488" s="72" t="s">
        <v>2705</v>
      </c>
      <c r="F488" s="15" t="s">
        <v>2575</v>
      </c>
      <c r="G488" s="133" t="s">
        <v>1995</v>
      </c>
      <c r="H488" s="71" t="s">
        <v>1996</v>
      </c>
      <c r="I488" s="31">
        <v>94735818.86</v>
      </c>
      <c r="J488" s="116" t="s">
        <v>1997</v>
      </c>
      <c r="K488" s="10"/>
      <c r="L488" s="19" t="s">
        <v>2575</v>
      </c>
      <c r="M488" s="10"/>
      <c r="N488" s="10"/>
      <c r="O488" s="19" t="s">
        <v>685</v>
      </c>
      <c r="P488" s="20"/>
      <c r="Q488" s="1"/>
      <c r="R488" s="1"/>
      <c r="S488" s="19"/>
      <c r="T488" s="252"/>
    </row>
    <row r="489" spans="1:20" ht="129" thickBot="1">
      <c r="A489" s="1">
        <v>2013</v>
      </c>
      <c r="B489" s="1">
        <v>100</v>
      </c>
      <c r="C489" s="95" t="s">
        <v>393</v>
      </c>
      <c r="D489" s="146" t="s">
        <v>2492</v>
      </c>
      <c r="E489" s="72">
        <f aca="true" ca="1" t="shared" si="28" ref="E489:E512">N489-TODAY()</f>
        <v>103</v>
      </c>
      <c r="F489" s="15" t="str">
        <f aca="true" t="shared" si="29" ref="F489:F505">IF(N489="","Falta Data Final",IF(E489&gt;-30,IF(E489&lt;0,"ENCERRANDO","ATIVO"),"ENCERRADO"))</f>
        <v>ATIVO</v>
      </c>
      <c r="G489" s="404" t="s">
        <v>1998</v>
      </c>
      <c r="H489" s="71" t="s">
        <v>1999</v>
      </c>
      <c r="I489" s="31">
        <v>59957775.65</v>
      </c>
      <c r="J489" s="115" t="s">
        <v>2000</v>
      </c>
      <c r="K489" s="10">
        <v>41912</v>
      </c>
      <c r="L489" s="19" t="s">
        <v>351</v>
      </c>
      <c r="M489" s="10">
        <v>41592</v>
      </c>
      <c r="N489" s="10">
        <v>42322</v>
      </c>
      <c r="O489" s="19" t="s">
        <v>685</v>
      </c>
      <c r="P489" s="20" t="s">
        <v>623</v>
      </c>
      <c r="Q489" s="1"/>
      <c r="R489" s="19" t="s">
        <v>2493</v>
      </c>
      <c r="S489" s="19"/>
      <c r="T489" s="252"/>
    </row>
    <row r="490" spans="1:20" ht="60.75" thickBot="1">
      <c r="A490" s="1">
        <v>2013</v>
      </c>
      <c r="B490" s="1">
        <v>101</v>
      </c>
      <c r="C490" s="95" t="s">
        <v>1976</v>
      </c>
      <c r="D490" s="146" t="s">
        <v>839</v>
      </c>
      <c r="E490" s="72">
        <f ca="1" t="shared" si="28"/>
        <v>51</v>
      </c>
      <c r="F490" s="15" t="str">
        <f t="shared" si="29"/>
        <v>ATIVO</v>
      </c>
      <c r="G490" s="112" t="s">
        <v>1977</v>
      </c>
      <c r="H490" s="71" t="s">
        <v>1978</v>
      </c>
      <c r="I490" s="31">
        <v>859693</v>
      </c>
      <c r="J490" s="100" t="s">
        <v>1979</v>
      </c>
      <c r="K490" s="10">
        <v>41905</v>
      </c>
      <c r="L490" s="19" t="s">
        <v>768</v>
      </c>
      <c r="M490" s="10">
        <v>41906</v>
      </c>
      <c r="N490" s="10">
        <v>42270</v>
      </c>
      <c r="O490" s="19" t="s">
        <v>1621</v>
      </c>
      <c r="P490" s="20"/>
      <c r="Q490" s="19" t="s">
        <v>623</v>
      </c>
      <c r="R490" s="19" t="s">
        <v>2490</v>
      </c>
      <c r="S490" s="19"/>
      <c r="T490" s="252"/>
    </row>
    <row r="491" spans="1:20" ht="60.75" thickBot="1">
      <c r="A491" s="1">
        <v>2013</v>
      </c>
      <c r="B491" s="1">
        <v>106</v>
      </c>
      <c r="C491" s="114" t="s">
        <v>2010</v>
      </c>
      <c r="D491" s="373" t="s">
        <v>2011</v>
      </c>
      <c r="E491" s="72">
        <f ca="1" t="shared" si="28"/>
        <v>121</v>
      </c>
      <c r="F491" s="15" t="str">
        <f t="shared" si="29"/>
        <v>ATIVO</v>
      </c>
      <c r="G491" s="114" t="s">
        <v>2012</v>
      </c>
      <c r="H491" s="122" t="s">
        <v>2013</v>
      </c>
      <c r="I491" s="31">
        <v>348000</v>
      </c>
      <c r="J491" s="114" t="s">
        <v>2014</v>
      </c>
      <c r="K491" s="10">
        <v>41943</v>
      </c>
      <c r="L491" s="19" t="s">
        <v>768</v>
      </c>
      <c r="M491" s="10">
        <v>41976</v>
      </c>
      <c r="N491" s="10">
        <v>42340</v>
      </c>
      <c r="O491" s="118" t="s">
        <v>638</v>
      </c>
      <c r="P491" s="34" t="s">
        <v>2027</v>
      </c>
      <c r="Q491" s="19" t="s">
        <v>613</v>
      </c>
      <c r="R491" s="19" t="s">
        <v>2578</v>
      </c>
      <c r="S491" s="19"/>
      <c r="T491" s="252"/>
    </row>
    <row r="492" spans="1:20" ht="45.75" thickBot="1">
      <c r="A492" s="1">
        <v>2013</v>
      </c>
      <c r="B492" s="1">
        <v>108</v>
      </c>
      <c r="C492" s="95" t="s">
        <v>1966</v>
      </c>
      <c r="D492" s="146" t="s">
        <v>1967</v>
      </c>
      <c r="E492" s="72">
        <f ca="1" t="shared" si="28"/>
        <v>121</v>
      </c>
      <c r="F492" s="15" t="str">
        <f t="shared" si="29"/>
        <v>ATIVO</v>
      </c>
      <c r="G492" s="114" t="s">
        <v>2018</v>
      </c>
      <c r="H492" s="71" t="s">
        <v>2017</v>
      </c>
      <c r="I492" s="31">
        <v>18600</v>
      </c>
      <c r="J492" s="114" t="s">
        <v>2026</v>
      </c>
      <c r="K492" s="10">
        <v>41975</v>
      </c>
      <c r="L492" s="19" t="s">
        <v>768</v>
      </c>
      <c r="M492" s="10">
        <v>41976</v>
      </c>
      <c r="N492" s="10">
        <v>42340</v>
      </c>
      <c r="O492" s="19" t="s">
        <v>638</v>
      </c>
      <c r="P492" s="20" t="s">
        <v>2028</v>
      </c>
      <c r="Q492" s="19" t="s">
        <v>623</v>
      </c>
      <c r="R492" s="1"/>
      <c r="S492" s="19"/>
      <c r="T492" s="252"/>
    </row>
    <row r="493" spans="1:20" ht="75">
      <c r="A493" s="1">
        <v>2013</v>
      </c>
      <c r="B493" s="1">
        <v>110</v>
      </c>
      <c r="C493" s="226" t="s">
        <v>177</v>
      </c>
      <c r="D493" s="341" t="s">
        <v>295</v>
      </c>
      <c r="E493" s="72">
        <f ca="1" t="shared" si="28"/>
        <v>120</v>
      </c>
      <c r="F493" s="15" t="str">
        <f t="shared" si="29"/>
        <v>ATIVO</v>
      </c>
      <c r="G493" s="114" t="s">
        <v>2036</v>
      </c>
      <c r="H493" s="71" t="s">
        <v>2035</v>
      </c>
      <c r="I493" s="31">
        <v>281999.4</v>
      </c>
      <c r="J493" s="120" t="s">
        <v>2034</v>
      </c>
      <c r="K493" s="10">
        <v>41974</v>
      </c>
      <c r="L493" s="19" t="s">
        <v>768</v>
      </c>
      <c r="M493" s="10">
        <v>41975</v>
      </c>
      <c r="N493" s="10">
        <v>42339</v>
      </c>
      <c r="O493" s="19" t="s">
        <v>638</v>
      </c>
      <c r="P493" s="20" t="s">
        <v>321</v>
      </c>
      <c r="Q493" s="19" t="s">
        <v>623</v>
      </c>
      <c r="R493" s="19" t="s">
        <v>2583</v>
      </c>
      <c r="S493" s="19"/>
      <c r="T493" s="252"/>
    </row>
    <row r="494" spans="1:20" ht="60.75" thickBot="1">
      <c r="A494" s="1">
        <v>2013</v>
      </c>
      <c r="B494" s="1">
        <v>111</v>
      </c>
      <c r="C494" s="308" t="s">
        <v>1968</v>
      </c>
      <c r="D494" s="212" t="s">
        <v>1144</v>
      </c>
      <c r="E494" s="72">
        <f ca="1" t="shared" si="28"/>
        <v>145</v>
      </c>
      <c r="F494" s="15" t="str">
        <f t="shared" si="29"/>
        <v>ATIVO</v>
      </c>
      <c r="G494" s="114" t="s">
        <v>2037</v>
      </c>
      <c r="H494" s="39" t="s">
        <v>2038</v>
      </c>
      <c r="I494" s="470" t="s">
        <v>2040</v>
      </c>
      <c r="J494" s="114" t="s">
        <v>2039</v>
      </c>
      <c r="K494" s="10">
        <v>41894</v>
      </c>
      <c r="L494" s="19" t="s">
        <v>768</v>
      </c>
      <c r="M494" s="10">
        <v>42000</v>
      </c>
      <c r="N494" s="10">
        <v>42364</v>
      </c>
      <c r="O494" s="19" t="s">
        <v>638</v>
      </c>
      <c r="P494" s="20" t="s">
        <v>14</v>
      </c>
      <c r="Q494" s="19" t="s">
        <v>613</v>
      </c>
      <c r="R494" s="19" t="s">
        <v>2446</v>
      </c>
      <c r="S494" s="19"/>
      <c r="T494" s="252"/>
    </row>
    <row r="495" spans="1:20" ht="135.75" thickBot="1">
      <c r="A495" s="1">
        <v>2013</v>
      </c>
      <c r="B495" s="1">
        <v>112</v>
      </c>
      <c r="C495" s="114" t="s">
        <v>2041</v>
      </c>
      <c r="D495" s="121" t="s">
        <v>2042</v>
      </c>
      <c r="E495" s="72">
        <f ca="1" t="shared" si="28"/>
        <v>163</v>
      </c>
      <c r="F495" s="15" t="str">
        <f t="shared" si="29"/>
        <v>ATIVO</v>
      </c>
      <c r="G495" s="114" t="s">
        <v>2043</v>
      </c>
      <c r="H495" s="71" t="s">
        <v>2044</v>
      </c>
      <c r="I495" s="473" t="s">
        <v>2045</v>
      </c>
      <c r="J495" s="114" t="s">
        <v>2039</v>
      </c>
      <c r="K495" s="10">
        <v>42017</v>
      </c>
      <c r="L495" s="19" t="s">
        <v>768</v>
      </c>
      <c r="M495" s="10">
        <v>42018</v>
      </c>
      <c r="N495" s="10">
        <v>42382</v>
      </c>
      <c r="O495" s="19" t="s">
        <v>638</v>
      </c>
      <c r="P495" s="20" t="s">
        <v>14</v>
      </c>
      <c r="Q495" s="19" t="s">
        <v>613</v>
      </c>
      <c r="R495" s="19" t="s">
        <v>2591</v>
      </c>
      <c r="S495" s="19"/>
      <c r="T495" s="252"/>
    </row>
    <row r="496" spans="1:20" ht="33">
      <c r="A496" s="1">
        <v>2013</v>
      </c>
      <c r="B496" s="1">
        <v>114</v>
      </c>
      <c r="C496" s="125" t="s">
        <v>66</v>
      </c>
      <c r="D496" s="341" t="s">
        <v>65</v>
      </c>
      <c r="E496" s="72">
        <f ca="1" t="shared" si="28"/>
        <v>149</v>
      </c>
      <c r="F496" s="15" t="str">
        <f t="shared" si="29"/>
        <v>ATIVO</v>
      </c>
      <c r="G496" s="125" t="s">
        <v>67</v>
      </c>
      <c r="H496" s="71" t="s">
        <v>68</v>
      </c>
      <c r="I496" s="31">
        <v>165000</v>
      </c>
      <c r="J496" s="232" t="s">
        <v>69</v>
      </c>
      <c r="K496" s="10">
        <v>41991</v>
      </c>
      <c r="L496" s="19" t="s">
        <v>768</v>
      </c>
      <c r="M496" s="10">
        <v>42004</v>
      </c>
      <c r="N496" s="10">
        <v>42368</v>
      </c>
      <c r="O496" s="19" t="s">
        <v>70</v>
      </c>
      <c r="P496" s="20" t="s">
        <v>321</v>
      </c>
      <c r="Q496" s="19" t="s">
        <v>623</v>
      </c>
      <c r="R496" s="1"/>
      <c r="S496" s="19"/>
      <c r="T496" s="252"/>
    </row>
    <row r="497" spans="1:20" ht="84.75" thickBot="1">
      <c r="A497" s="1">
        <v>2013</v>
      </c>
      <c r="B497" s="1">
        <v>115</v>
      </c>
      <c r="C497" s="302" t="s">
        <v>71</v>
      </c>
      <c r="D497" s="156" t="s">
        <v>1547</v>
      </c>
      <c r="E497" s="72">
        <f ca="1" t="shared" si="28"/>
        <v>164</v>
      </c>
      <c r="F497" s="15" t="str">
        <f t="shared" si="29"/>
        <v>ATIVO</v>
      </c>
      <c r="G497" s="126" t="s">
        <v>72</v>
      </c>
      <c r="H497" s="71" t="s">
        <v>73</v>
      </c>
      <c r="I497" s="31">
        <v>374000</v>
      </c>
      <c r="J497" s="125" t="s">
        <v>74</v>
      </c>
      <c r="K497" s="10">
        <v>42018</v>
      </c>
      <c r="L497" s="19" t="s">
        <v>768</v>
      </c>
      <c r="M497" s="10">
        <v>42019</v>
      </c>
      <c r="N497" s="10">
        <v>42383</v>
      </c>
      <c r="O497" s="19" t="s">
        <v>1629</v>
      </c>
      <c r="P497" s="20" t="s">
        <v>18</v>
      </c>
      <c r="Q497" s="19" t="s">
        <v>613</v>
      </c>
      <c r="R497" s="19" t="s">
        <v>2778</v>
      </c>
      <c r="S497" s="19"/>
      <c r="T497" s="252"/>
    </row>
    <row r="498" spans="1:20" ht="50.25" thickBot="1">
      <c r="A498" s="1">
        <v>2013</v>
      </c>
      <c r="B498" s="1">
        <v>118</v>
      </c>
      <c r="C498" s="128" t="s">
        <v>1389</v>
      </c>
      <c r="D498" s="121" t="s">
        <v>1971</v>
      </c>
      <c r="E498" s="72">
        <f ca="1" t="shared" si="28"/>
        <v>140</v>
      </c>
      <c r="F498" s="15" t="str">
        <f t="shared" si="29"/>
        <v>ATIVO</v>
      </c>
      <c r="G498" s="129" t="s">
        <v>1391</v>
      </c>
      <c r="H498" s="71" t="s">
        <v>1390</v>
      </c>
      <c r="I498" s="31">
        <v>79150</v>
      </c>
      <c r="J498" s="128" t="s">
        <v>1392</v>
      </c>
      <c r="K498" s="10">
        <v>41660</v>
      </c>
      <c r="L498" s="19" t="s">
        <v>796</v>
      </c>
      <c r="M498" s="10">
        <v>41660</v>
      </c>
      <c r="N498" s="10">
        <v>42359</v>
      </c>
      <c r="O498" s="19" t="s">
        <v>685</v>
      </c>
      <c r="P498" s="34" t="s">
        <v>583</v>
      </c>
      <c r="Q498" s="19" t="s">
        <v>623</v>
      </c>
      <c r="R498" s="1"/>
      <c r="S498" s="19"/>
      <c r="T498" s="252"/>
    </row>
    <row r="499" spans="1:20" ht="50.25" thickBot="1">
      <c r="A499" s="1">
        <v>2014</v>
      </c>
      <c r="B499" s="1">
        <v>4</v>
      </c>
      <c r="C499" s="130" t="s">
        <v>1408</v>
      </c>
      <c r="D499" s="359" t="s">
        <v>1409</v>
      </c>
      <c r="E499" s="72">
        <f ca="1" t="shared" si="28"/>
        <v>170</v>
      </c>
      <c r="F499" s="15" t="str">
        <f t="shared" si="29"/>
        <v>ATIVO</v>
      </c>
      <c r="G499" s="131" t="s">
        <v>1410</v>
      </c>
      <c r="H499" s="71" t="s">
        <v>1411</v>
      </c>
      <c r="I499" s="31">
        <v>35499</v>
      </c>
      <c r="J499" s="131" t="s">
        <v>1412</v>
      </c>
      <c r="K499" s="10">
        <v>41660</v>
      </c>
      <c r="L499" s="19" t="s">
        <v>768</v>
      </c>
      <c r="M499" s="10">
        <v>41660</v>
      </c>
      <c r="N499" s="10">
        <v>42389</v>
      </c>
      <c r="O499" s="19" t="s">
        <v>638</v>
      </c>
      <c r="P499" s="20" t="s">
        <v>321</v>
      </c>
      <c r="Q499" s="19" t="s">
        <v>2674</v>
      </c>
      <c r="R499" s="1"/>
      <c r="S499" s="19"/>
      <c r="T499" s="252"/>
    </row>
    <row r="500" spans="1:20" ht="120.75" thickBot="1">
      <c r="A500" s="1">
        <v>2014</v>
      </c>
      <c r="B500" s="1">
        <v>8</v>
      </c>
      <c r="C500" s="175" t="s">
        <v>618</v>
      </c>
      <c r="D500" s="113" t="s">
        <v>82</v>
      </c>
      <c r="E500" s="72">
        <f ca="1" t="shared" si="28"/>
        <v>161</v>
      </c>
      <c r="F500" s="15" t="str">
        <f t="shared" si="29"/>
        <v>ATIVO</v>
      </c>
      <c r="G500" s="112" t="s">
        <v>84</v>
      </c>
      <c r="H500" s="71" t="s">
        <v>83</v>
      </c>
      <c r="I500" s="31">
        <v>19991178.89</v>
      </c>
      <c r="J500" s="116" t="s">
        <v>85</v>
      </c>
      <c r="K500" s="10">
        <v>41921</v>
      </c>
      <c r="L500" s="19" t="s">
        <v>351</v>
      </c>
      <c r="M500" s="10">
        <v>41662</v>
      </c>
      <c r="N500" s="10">
        <v>42380</v>
      </c>
      <c r="O500" s="19" t="s">
        <v>685</v>
      </c>
      <c r="P500" s="20" t="s">
        <v>686</v>
      </c>
      <c r="Q500" s="19" t="s">
        <v>623</v>
      </c>
      <c r="R500" s="19" t="s">
        <v>2643</v>
      </c>
      <c r="S500" s="19"/>
      <c r="T500" s="252"/>
    </row>
    <row r="501" spans="1:20" ht="60">
      <c r="A501" s="1">
        <v>2014</v>
      </c>
      <c r="B501" s="1">
        <v>9</v>
      </c>
      <c r="C501" s="277" t="s">
        <v>89</v>
      </c>
      <c r="D501" s="85" t="s">
        <v>1971</v>
      </c>
      <c r="E501" s="72">
        <f ca="1" t="shared" si="28"/>
        <v>17</v>
      </c>
      <c r="F501" s="15" t="str">
        <f t="shared" si="29"/>
        <v>ATIVO</v>
      </c>
      <c r="G501" s="34" t="s">
        <v>90</v>
      </c>
      <c r="H501" s="71" t="s">
        <v>91</v>
      </c>
      <c r="I501" s="31">
        <v>61500</v>
      </c>
      <c r="J501" s="134" t="s">
        <v>92</v>
      </c>
      <c r="K501" s="10">
        <v>41949</v>
      </c>
      <c r="L501" s="19" t="s">
        <v>796</v>
      </c>
      <c r="M501" s="10">
        <v>41691</v>
      </c>
      <c r="N501" s="10">
        <v>42236</v>
      </c>
      <c r="O501" s="19" t="s">
        <v>685</v>
      </c>
      <c r="P501" s="34" t="s">
        <v>2666</v>
      </c>
      <c r="Q501" s="19" t="s">
        <v>623</v>
      </c>
      <c r="R501" s="245" t="s">
        <v>2548</v>
      </c>
      <c r="S501" s="19"/>
      <c r="T501" s="252"/>
    </row>
    <row r="502" spans="1:20" ht="60.75" thickBot="1">
      <c r="A502" s="1">
        <v>2014</v>
      </c>
      <c r="B502" s="1">
        <v>10</v>
      </c>
      <c r="C502" s="192" t="s">
        <v>86</v>
      </c>
      <c r="D502" s="338" t="s">
        <v>87</v>
      </c>
      <c r="E502" s="72">
        <f ca="1" t="shared" si="28"/>
        <v>3</v>
      </c>
      <c r="F502" s="15" t="str">
        <f t="shared" si="29"/>
        <v>ATIVO</v>
      </c>
      <c r="G502" s="34" t="s">
        <v>88</v>
      </c>
      <c r="H502" s="71" t="s">
        <v>93</v>
      </c>
      <c r="I502" s="31">
        <v>78660</v>
      </c>
      <c r="J502" s="134" t="s">
        <v>94</v>
      </c>
      <c r="K502" s="10">
        <v>41676</v>
      </c>
      <c r="L502" s="19" t="s">
        <v>796</v>
      </c>
      <c r="M502" s="10">
        <v>41676</v>
      </c>
      <c r="N502" s="10">
        <v>42222</v>
      </c>
      <c r="O502" s="19" t="s">
        <v>685</v>
      </c>
      <c r="P502" s="34" t="s">
        <v>2666</v>
      </c>
      <c r="Q502" s="1"/>
      <c r="R502" s="1"/>
      <c r="S502" s="19"/>
      <c r="T502" s="252"/>
    </row>
    <row r="503" spans="1:20" ht="75">
      <c r="A503" s="1">
        <v>2014</v>
      </c>
      <c r="B503" s="1">
        <v>11</v>
      </c>
      <c r="C503" s="317" t="s">
        <v>96</v>
      </c>
      <c r="D503" s="85" t="s">
        <v>97</v>
      </c>
      <c r="E503" s="72">
        <f ca="1" t="shared" si="28"/>
        <v>185</v>
      </c>
      <c r="F503" s="15" t="str">
        <f t="shared" si="29"/>
        <v>ATIVO</v>
      </c>
      <c r="G503" s="134" t="s">
        <v>98</v>
      </c>
      <c r="H503" s="71" t="s">
        <v>2076</v>
      </c>
      <c r="I503" s="31">
        <v>149500</v>
      </c>
      <c r="J503" s="135" t="s">
        <v>95</v>
      </c>
      <c r="K503" s="10">
        <v>41859</v>
      </c>
      <c r="L503" s="19" t="s">
        <v>768</v>
      </c>
      <c r="M503" s="10">
        <v>42040</v>
      </c>
      <c r="N503" s="10">
        <v>42404</v>
      </c>
      <c r="O503" s="19" t="s">
        <v>1445</v>
      </c>
      <c r="P503" s="34" t="s">
        <v>106</v>
      </c>
      <c r="Q503" s="19" t="s">
        <v>613</v>
      </c>
      <c r="R503" s="19" t="s">
        <v>2731</v>
      </c>
      <c r="S503" s="19"/>
      <c r="T503" s="252"/>
    </row>
    <row r="504" spans="1:20" ht="135.75" thickBot="1">
      <c r="A504" s="1">
        <v>2014</v>
      </c>
      <c r="B504" s="1">
        <v>13</v>
      </c>
      <c r="C504" s="281" t="s">
        <v>2062</v>
      </c>
      <c r="D504" s="147" t="s">
        <v>537</v>
      </c>
      <c r="E504" s="72">
        <f ca="1" t="shared" si="28"/>
        <v>62</v>
      </c>
      <c r="F504" s="15" t="str">
        <f t="shared" si="29"/>
        <v>ATIVO</v>
      </c>
      <c r="G504" s="136" t="s">
        <v>2063</v>
      </c>
      <c r="H504" s="44" t="s">
        <v>2064</v>
      </c>
      <c r="I504" s="31">
        <v>1288994.87</v>
      </c>
      <c r="J504" s="137" t="s">
        <v>2065</v>
      </c>
      <c r="K504" s="10">
        <v>41677</v>
      </c>
      <c r="L504" s="19" t="s">
        <v>146</v>
      </c>
      <c r="M504" s="10">
        <v>41677</v>
      </c>
      <c r="N504" s="10">
        <v>42281</v>
      </c>
      <c r="O504" s="19" t="s">
        <v>685</v>
      </c>
      <c r="P504" s="20" t="s">
        <v>686</v>
      </c>
      <c r="Q504" s="19" t="s">
        <v>2821</v>
      </c>
      <c r="R504" s="19" t="s">
        <v>2582</v>
      </c>
      <c r="S504" s="19"/>
      <c r="T504" s="252"/>
    </row>
    <row r="505" spans="1:20" ht="153.75" thickBot="1">
      <c r="A505" s="1">
        <v>2014</v>
      </c>
      <c r="B505" s="1">
        <v>14</v>
      </c>
      <c r="C505" s="139" t="s">
        <v>2067</v>
      </c>
      <c r="D505" s="146" t="s">
        <v>46</v>
      </c>
      <c r="E505" s="72">
        <f ca="1" t="shared" si="28"/>
        <v>46</v>
      </c>
      <c r="F505" s="15" t="str">
        <f t="shared" si="29"/>
        <v>ATIVO</v>
      </c>
      <c r="G505" s="139" t="s">
        <v>2066</v>
      </c>
      <c r="H505" s="44" t="s">
        <v>2068</v>
      </c>
      <c r="I505" s="474">
        <v>199994.97</v>
      </c>
      <c r="J505" s="432" t="s">
        <v>2069</v>
      </c>
      <c r="K505" s="11">
        <v>41690</v>
      </c>
      <c r="L505" s="19" t="s">
        <v>1182</v>
      </c>
      <c r="M505" s="10">
        <v>41690</v>
      </c>
      <c r="N505" s="10">
        <v>42265</v>
      </c>
      <c r="O505" s="140" t="s">
        <v>1629</v>
      </c>
      <c r="P505" s="34" t="s">
        <v>2070</v>
      </c>
      <c r="Q505" s="19" t="s">
        <v>1446</v>
      </c>
      <c r="R505" s="136" t="s">
        <v>2577</v>
      </c>
      <c r="S505" s="19"/>
      <c r="T505" s="252"/>
    </row>
    <row r="506" spans="1:20" ht="210.75" thickBot="1">
      <c r="A506" s="1">
        <v>2014</v>
      </c>
      <c r="B506" s="1">
        <v>15</v>
      </c>
      <c r="C506" s="139" t="s">
        <v>2067</v>
      </c>
      <c r="D506" s="146" t="s">
        <v>46</v>
      </c>
      <c r="E506" s="72">
        <f ca="1" t="shared" si="28"/>
        <v>114</v>
      </c>
      <c r="F506" s="15" t="s">
        <v>2834</v>
      </c>
      <c r="G506" s="139" t="s">
        <v>2071</v>
      </c>
      <c r="H506" s="40" t="s">
        <v>2072</v>
      </c>
      <c r="I506" s="31">
        <v>1399000</v>
      </c>
      <c r="J506" s="139" t="s">
        <v>2073</v>
      </c>
      <c r="K506" s="10">
        <v>41969</v>
      </c>
      <c r="L506" s="19" t="s">
        <v>780</v>
      </c>
      <c r="M506" s="10">
        <v>42150</v>
      </c>
      <c r="N506" s="10">
        <v>42333</v>
      </c>
      <c r="O506" s="140" t="s">
        <v>685</v>
      </c>
      <c r="P506" s="34" t="s">
        <v>2074</v>
      </c>
      <c r="Q506" s="19" t="s">
        <v>556</v>
      </c>
      <c r="R506" s="19" t="s">
        <v>2835</v>
      </c>
      <c r="S506" s="19"/>
      <c r="T506" s="252"/>
    </row>
    <row r="507" spans="1:20" ht="153.75" thickBot="1">
      <c r="A507" s="1">
        <v>2014</v>
      </c>
      <c r="B507" s="1">
        <v>16</v>
      </c>
      <c r="C507" s="159" t="s">
        <v>1695</v>
      </c>
      <c r="D507" s="146" t="s">
        <v>347</v>
      </c>
      <c r="E507" s="72">
        <f ca="1" t="shared" si="28"/>
        <v>243</v>
      </c>
      <c r="F507" s="15" t="str">
        <f aca="true" t="shared" si="30" ref="F507:F512">IF(N507="","Falta Data Final",IF(E507&gt;-30,IF(E507&lt;0,"ENCERRANDO","ATIVO"),"ENCERRADO"))</f>
        <v>ATIVO</v>
      </c>
      <c r="G507" s="141" t="s">
        <v>2085</v>
      </c>
      <c r="H507" s="71" t="s">
        <v>1697</v>
      </c>
      <c r="I507" s="31">
        <v>5736000</v>
      </c>
      <c r="J507" s="139" t="s">
        <v>1698</v>
      </c>
      <c r="K507" s="10">
        <v>41731</v>
      </c>
      <c r="L507" s="19" t="s">
        <v>768</v>
      </c>
      <c r="M507" s="10">
        <v>41731</v>
      </c>
      <c r="N507" s="10">
        <v>42462</v>
      </c>
      <c r="O507" s="19" t="s">
        <v>1629</v>
      </c>
      <c r="P507" s="34" t="s">
        <v>2086</v>
      </c>
      <c r="Q507" s="19" t="s">
        <v>613</v>
      </c>
      <c r="R507" s="19" t="s">
        <v>2641</v>
      </c>
      <c r="S507" s="19"/>
      <c r="T507" s="252"/>
    </row>
    <row r="508" spans="1:20" ht="285">
      <c r="A508" s="1">
        <v>2014</v>
      </c>
      <c r="B508" s="1">
        <v>19</v>
      </c>
      <c r="C508" s="159" t="s">
        <v>2096</v>
      </c>
      <c r="D508" s="343" t="s">
        <v>2097</v>
      </c>
      <c r="E508" s="72">
        <f ca="1" t="shared" si="28"/>
        <v>222</v>
      </c>
      <c r="F508" s="15" t="str">
        <f t="shared" si="30"/>
        <v>ATIVO</v>
      </c>
      <c r="G508" s="142" t="s">
        <v>2098</v>
      </c>
      <c r="H508" s="71" t="s">
        <v>2099</v>
      </c>
      <c r="I508" s="31">
        <v>11344226.36</v>
      </c>
      <c r="J508" s="144" t="s">
        <v>2100</v>
      </c>
      <c r="K508" s="10">
        <v>41908</v>
      </c>
      <c r="L508" s="19" t="s">
        <v>768</v>
      </c>
      <c r="M508" s="10">
        <v>42073</v>
      </c>
      <c r="N508" s="10">
        <v>42441</v>
      </c>
      <c r="O508" s="19" t="s">
        <v>685</v>
      </c>
      <c r="P508" s="20" t="s">
        <v>686</v>
      </c>
      <c r="Q508" s="19" t="s">
        <v>1961</v>
      </c>
      <c r="R508" s="19" t="s">
        <v>2732</v>
      </c>
      <c r="S508" s="19"/>
      <c r="T508" s="252"/>
    </row>
    <row r="509" spans="1:20" ht="77.25" thickBot="1">
      <c r="A509" s="1">
        <v>2014</v>
      </c>
      <c r="B509" s="1">
        <v>26</v>
      </c>
      <c r="C509" s="164" t="s">
        <v>2130</v>
      </c>
      <c r="D509" s="395" t="s">
        <v>2186</v>
      </c>
      <c r="E509" s="72">
        <f ca="1" t="shared" si="28"/>
        <v>97</v>
      </c>
      <c r="F509" s="15" t="str">
        <f t="shared" si="30"/>
        <v>ATIVO</v>
      </c>
      <c r="G509" s="426" t="s">
        <v>2132</v>
      </c>
      <c r="H509" s="71" t="s">
        <v>2131</v>
      </c>
      <c r="I509" s="31">
        <v>244980</v>
      </c>
      <c r="J509" s="139" t="s">
        <v>2133</v>
      </c>
      <c r="K509" s="10">
        <v>41767</v>
      </c>
      <c r="L509" s="19" t="s">
        <v>2187</v>
      </c>
      <c r="M509" s="10">
        <v>41767</v>
      </c>
      <c r="N509" s="10">
        <v>42316</v>
      </c>
      <c r="O509" s="19" t="s">
        <v>1151</v>
      </c>
      <c r="P509" s="20" t="s">
        <v>2188</v>
      </c>
      <c r="Q509" s="1"/>
      <c r="R509" s="1"/>
      <c r="S509" s="19"/>
      <c r="T509" s="252"/>
    </row>
    <row r="510" spans="1:20" ht="90.75" thickBot="1">
      <c r="A510" s="1">
        <v>2014</v>
      </c>
      <c r="B510" s="1">
        <v>29</v>
      </c>
      <c r="C510" s="138" t="s">
        <v>311</v>
      </c>
      <c r="D510" s="382" t="s">
        <v>46</v>
      </c>
      <c r="E510" s="72">
        <f ca="1" t="shared" si="28"/>
        <v>270</v>
      </c>
      <c r="F510" s="15" t="str">
        <f t="shared" si="30"/>
        <v>ATIVO</v>
      </c>
      <c r="G510" s="153" t="s">
        <v>2142</v>
      </c>
      <c r="H510" s="71" t="s">
        <v>2143</v>
      </c>
      <c r="I510" s="463">
        <v>2150393.84</v>
      </c>
      <c r="J510" s="139" t="s">
        <v>2144</v>
      </c>
      <c r="K510" s="10">
        <v>41758</v>
      </c>
      <c r="L510" s="19" t="s">
        <v>768</v>
      </c>
      <c r="M510" s="10">
        <v>42124</v>
      </c>
      <c r="N510" s="10">
        <v>42489</v>
      </c>
      <c r="O510" s="19" t="s">
        <v>2189</v>
      </c>
      <c r="P510" s="34" t="s">
        <v>2648</v>
      </c>
      <c r="Q510" s="19" t="s">
        <v>623</v>
      </c>
      <c r="R510" s="1"/>
      <c r="S510" s="19"/>
      <c r="T510" s="252"/>
    </row>
    <row r="511" spans="1:20" ht="75.75" thickBot="1">
      <c r="A511" s="1">
        <v>2014</v>
      </c>
      <c r="B511" s="1">
        <v>31</v>
      </c>
      <c r="C511" s="164" t="s">
        <v>2150</v>
      </c>
      <c r="D511" s="342" t="s">
        <v>2151</v>
      </c>
      <c r="E511" s="72">
        <f ca="1" t="shared" si="28"/>
        <v>197</v>
      </c>
      <c r="F511" s="15" t="str">
        <f t="shared" si="30"/>
        <v>ATIVO</v>
      </c>
      <c r="G511" s="139" t="s">
        <v>2152</v>
      </c>
      <c r="H511" s="71" t="s">
        <v>2148</v>
      </c>
      <c r="I511" s="31">
        <v>47700</v>
      </c>
      <c r="J511" s="139" t="s">
        <v>2153</v>
      </c>
      <c r="K511" s="10">
        <v>41775</v>
      </c>
      <c r="L511" s="19" t="s">
        <v>221</v>
      </c>
      <c r="M511" s="10">
        <v>42141</v>
      </c>
      <c r="N511" s="10">
        <v>42416</v>
      </c>
      <c r="O511" s="19" t="s">
        <v>685</v>
      </c>
      <c r="P511" s="34" t="s">
        <v>2666</v>
      </c>
      <c r="Q511" s="19" t="s">
        <v>1057</v>
      </c>
      <c r="R511" s="19" t="s">
        <v>2783</v>
      </c>
      <c r="S511" s="19"/>
      <c r="T511" s="252"/>
    </row>
    <row r="512" spans="1:20" ht="105">
      <c r="A512" s="1">
        <v>2014</v>
      </c>
      <c r="B512" s="1">
        <v>32</v>
      </c>
      <c r="C512" s="164" t="s">
        <v>2154</v>
      </c>
      <c r="D512" s="190" t="s">
        <v>2155</v>
      </c>
      <c r="E512" s="72">
        <f ca="1" t="shared" si="28"/>
        <v>290</v>
      </c>
      <c r="F512" s="15" t="str">
        <f t="shared" si="30"/>
        <v>ATIVO</v>
      </c>
      <c r="G512" s="141" t="s">
        <v>2156</v>
      </c>
      <c r="H512" s="71" t="s">
        <v>2148</v>
      </c>
      <c r="I512" s="31">
        <v>48199</v>
      </c>
      <c r="J512" s="139" t="s">
        <v>2157</v>
      </c>
      <c r="K512" s="10">
        <v>41778</v>
      </c>
      <c r="L512" s="19" t="s">
        <v>768</v>
      </c>
      <c r="M512" s="10">
        <v>41778</v>
      </c>
      <c r="N512" s="10">
        <v>42509</v>
      </c>
      <c r="O512" s="19" t="s">
        <v>484</v>
      </c>
      <c r="P512" s="34" t="s">
        <v>2656</v>
      </c>
      <c r="Q512" s="19" t="s">
        <v>1057</v>
      </c>
      <c r="R512" s="19" t="s">
        <v>2833</v>
      </c>
      <c r="S512" s="19"/>
      <c r="T512" s="252"/>
    </row>
    <row r="513" spans="1:20" ht="15.75" thickBot="1">
      <c r="A513" s="1">
        <v>2014</v>
      </c>
      <c r="B513" s="1">
        <v>46</v>
      </c>
      <c r="C513" s="139" t="s">
        <v>2216</v>
      </c>
      <c r="D513" s="156"/>
      <c r="E513" s="72" t="s">
        <v>2575</v>
      </c>
      <c r="F513" s="15" t="s">
        <v>2575</v>
      </c>
      <c r="G513" s="401"/>
      <c r="H513" s="71"/>
      <c r="I513" s="31"/>
      <c r="J513" s="235"/>
      <c r="K513" s="10"/>
      <c r="L513" s="19"/>
      <c r="M513" s="10"/>
      <c r="N513" s="10"/>
      <c r="O513" s="19"/>
      <c r="P513" s="20"/>
      <c r="Q513" s="1"/>
      <c r="R513" s="1"/>
      <c r="S513" s="19"/>
      <c r="T513" s="252"/>
    </row>
    <row r="514" spans="1:20" ht="60.75" thickBot="1">
      <c r="A514" s="1">
        <v>2014</v>
      </c>
      <c r="B514" s="1">
        <v>48</v>
      </c>
      <c r="C514" s="145" t="s">
        <v>2625</v>
      </c>
      <c r="D514" s="156" t="s">
        <v>2218</v>
      </c>
      <c r="E514" s="72">
        <f aca="true" ca="1" t="shared" si="31" ref="E514:E521">N514-TODAY()</f>
        <v>30</v>
      </c>
      <c r="F514" s="15" t="str">
        <f aca="true" t="shared" si="32" ref="F514:F521">IF(N514="","Falta Data Final",IF(E514&gt;-30,IF(E514&lt;0,"ENCERRANDO","ATIVO"),"ENCERRADO"))</f>
        <v>ATIVO</v>
      </c>
      <c r="G514" s="423" t="s">
        <v>2219</v>
      </c>
      <c r="H514" s="71" t="s">
        <v>2220</v>
      </c>
      <c r="I514" s="31">
        <v>230158</v>
      </c>
      <c r="J514" s="235" t="s">
        <v>2221</v>
      </c>
      <c r="K514" s="10">
        <v>41792</v>
      </c>
      <c r="L514" s="19" t="s">
        <v>768</v>
      </c>
      <c r="M514" s="10">
        <v>41792</v>
      </c>
      <c r="N514" s="10">
        <v>42249</v>
      </c>
      <c r="O514" s="19" t="s">
        <v>1621</v>
      </c>
      <c r="P514" s="20" t="s">
        <v>1650</v>
      </c>
      <c r="Q514" s="19" t="s">
        <v>1057</v>
      </c>
      <c r="R514" s="19" t="s">
        <v>2624</v>
      </c>
      <c r="S514" s="19"/>
      <c r="T514" s="252"/>
    </row>
    <row r="515" spans="1:20" ht="75.75" thickBot="1">
      <c r="A515" s="1">
        <v>2014</v>
      </c>
      <c r="B515" s="1">
        <v>49</v>
      </c>
      <c r="C515" s="145" t="s">
        <v>2625</v>
      </c>
      <c r="D515" s="156" t="s">
        <v>2218</v>
      </c>
      <c r="E515" s="72">
        <f ca="1" t="shared" si="31"/>
        <v>31</v>
      </c>
      <c r="F515" s="15" t="str">
        <f t="shared" si="32"/>
        <v>ATIVO</v>
      </c>
      <c r="G515" s="423" t="s">
        <v>2237</v>
      </c>
      <c r="H515" s="71" t="s">
        <v>2220</v>
      </c>
      <c r="I515" s="31">
        <v>74842.1</v>
      </c>
      <c r="J515" s="235" t="s">
        <v>2221</v>
      </c>
      <c r="K515" s="10">
        <v>41793</v>
      </c>
      <c r="L515" s="19" t="s">
        <v>768</v>
      </c>
      <c r="M515" s="10">
        <v>42158</v>
      </c>
      <c r="N515" s="11">
        <v>42250</v>
      </c>
      <c r="O515" s="19" t="s">
        <v>1621</v>
      </c>
      <c r="P515" s="20" t="s">
        <v>1650</v>
      </c>
      <c r="Q515" s="19" t="s">
        <v>1057</v>
      </c>
      <c r="R515" s="19" t="s">
        <v>2624</v>
      </c>
      <c r="S515" s="19"/>
      <c r="T515" s="252"/>
    </row>
    <row r="516" spans="1:20" ht="75.75" thickBot="1">
      <c r="A516" s="1">
        <v>2014</v>
      </c>
      <c r="B516" s="1">
        <v>50</v>
      </c>
      <c r="C516" s="145" t="s">
        <v>2625</v>
      </c>
      <c r="D516" s="156" t="s">
        <v>2218</v>
      </c>
      <c r="E516" s="72">
        <f ca="1" t="shared" si="31"/>
        <v>30</v>
      </c>
      <c r="F516" s="15" t="str">
        <f t="shared" si="32"/>
        <v>ATIVO</v>
      </c>
      <c r="G516" s="439" t="s">
        <v>2238</v>
      </c>
      <c r="H516" s="71" t="s">
        <v>2220</v>
      </c>
      <c r="I516" s="31">
        <v>125000</v>
      </c>
      <c r="J516" s="139" t="s">
        <v>2221</v>
      </c>
      <c r="K516" s="10">
        <v>41792</v>
      </c>
      <c r="L516" s="19">
        <v>12</v>
      </c>
      <c r="M516" s="10">
        <v>42157</v>
      </c>
      <c r="N516" s="10">
        <v>42249</v>
      </c>
      <c r="O516" s="19" t="s">
        <v>1621</v>
      </c>
      <c r="P516" s="20" t="s">
        <v>1650</v>
      </c>
      <c r="Q516" s="19" t="s">
        <v>1057</v>
      </c>
      <c r="R516" s="19" t="s">
        <v>2651</v>
      </c>
      <c r="S516" s="19"/>
      <c r="T516" s="252"/>
    </row>
    <row r="517" spans="1:20" ht="102.75" thickBot="1">
      <c r="A517" s="1">
        <v>2014</v>
      </c>
      <c r="B517" s="1">
        <v>51</v>
      </c>
      <c r="C517" s="139" t="s">
        <v>173</v>
      </c>
      <c r="D517" s="132" t="s">
        <v>111</v>
      </c>
      <c r="E517" s="72">
        <f ca="1" t="shared" si="31"/>
        <v>315</v>
      </c>
      <c r="F517" s="15" t="str">
        <f t="shared" si="32"/>
        <v>ATIVO</v>
      </c>
      <c r="G517" s="449" t="s">
        <v>2225</v>
      </c>
      <c r="H517" s="71" t="s">
        <v>2226</v>
      </c>
      <c r="I517" s="31">
        <v>4957238.25</v>
      </c>
      <c r="J517" s="136" t="s">
        <v>2227</v>
      </c>
      <c r="K517" s="10">
        <v>41803</v>
      </c>
      <c r="L517" s="19">
        <v>12</v>
      </c>
      <c r="M517" s="10">
        <v>41803</v>
      </c>
      <c r="N517" s="10">
        <v>42534</v>
      </c>
      <c r="O517" s="19" t="s">
        <v>1629</v>
      </c>
      <c r="P517" s="20" t="s">
        <v>18</v>
      </c>
      <c r="Q517" s="19" t="s">
        <v>623</v>
      </c>
      <c r="R517" s="1"/>
      <c r="S517" s="19"/>
      <c r="T517" s="252"/>
    </row>
    <row r="518" spans="1:20" ht="61.5" thickBot="1">
      <c r="A518" s="1">
        <v>2014</v>
      </c>
      <c r="B518" s="1">
        <v>58</v>
      </c>
      <c r="C518" s="138" t="s">
        <v>2249</v>
      </c>
      <c r="D518" s="342" t="s">
        <v>2250</v>
      </c>
      <c r="E518" s="72">
        <f ca="1" t="shared" si="31"/>
        <v>44</v>
      </c>
      <c r="F518" s="15" t="str">
        <f t="shared" si="32"/>
        <v>ATIVO</v>
      </c>
      <c r="G518" s="149" t="s">
        <v>2254</v>
      </c>
      <c r="H518" s="39" t="s">
        <v>2252</v>
      </c>
      <c r="I518" s="31">
        <v>49491.7</v>
      </c>
      <c r="J518" s="153" t="s">
        <v>2253</v>
      </c>
      <c r="K518" s="10">
        <v>41898</v>
      </c>
      <c r="L518" s="19" t="s">
        <v>768</v>
      </c>
      <c r="M518" s="10">
        <v>41898</v>
      </c>
      <c r="N518" s="10">
        <v>42263</v>
      </c>
      <c r="O518" s="19" t="s">
        <v>1629</v>
      </c>
      <c r="P518" s="20" t="s">
        <v>107</v>
      </c>
      <c r="Q518" s="1"/>
      <c r="R518" s="1"/>
      <c r="S518" s="19"/>
      <c r="T518" s="252"/>
    </row>
    <row r="519" spans="1:20" ht="90.75" thickBot="1">
      <c r="A519" s="1">
        <v>2014</v>
      </c>
      <c r="B519" s="1">
        <v>63</v>
      </c>
      <c r="C519" s="280" t="s">
        <v>2281</v>
      </c>
      <c r="D519" s="342" t="s">
        <v>2282</v>
      </c>
      <c r="E519" s="72">
        <f ca="1" t="shared" si="31"/>
        <v>336</v>
      </c>
      <c r="F519" s="15" t="str">
        <f t="shared" si="32"/>
        <v>ATIVO</v>
      </c>
      <c r="G519" s="149" t="s">
        <v>2664</v>
      </c>
      <c r="H519" s="71" t="s">
        <v>2283</v>
      </c>
      <c r="I519" s="31">
        <v>339749</v>
      </c>
      <c r="J519" s="139" t="s">
        <v>2284</v>
      </c>
      <c r="K519" s="10">
        <v>41824</v>
      </c>
      <c r="L519" s="19" t="s">
        <v>768</v>
      </c>
      <c r="M519" s="10">
        <v>41824</v>
      </c>
      <c r="N519" s="10">
        <v>42555</v>
      </c>
      <c r="O519" s="19" t="s">
        <v>1629</v>
      </c>
      <c r="P519" s="20" t="s">
        <v>2663</v>
      </c>
      <c r="Q519" s="1"/>
      <c r="R519" s="244" t="s">
        <v>871</v>
      </c>
      <c r="S519" s="19"/>
      <c r="T519" s="252"/>
    </row>
    <row r="520" spans="1:20" ht="75.75" thickBot="1">
      <c r="A520" s="1">
        <v>2014</v>
      </c>
      <c r="B520" s="1">
        <v>64</v>
      </c>
      <c r="C520" s="139" t="s">
        <v>2285</v>
      </c>
      <c r="D520" s="157" t="s">
        <v>234</v>
      </c>
      <c r="E520" s="72">
        <f ca="1" t="shared" si="31"/>
        <v>346</v>
      </c>
      <c r="F520" s="15" t="str">
        <f t="shared" si="32"/>
        <v>ATIVO</v>
      </c>
      <c r="G520" s="152" t="s">
        <v>2289</v>
      </c>
      <c r="H520" s="71" t="s">
        <v>2286</v>
      </c>
      <c r="I520" s="31">
        <v>538000</v>
      </c>
      <c r="J520" s="139" t="s">
        <v>2287</v>
      </c>
      <c r="K520" s="10">
        <v>41835</v>
      </c>
      <c r="L520" s="19" t="s">
        <v>768</v>
      </c>
      <c r="M520" s="10">
        <v>41835</v>
      </c>
      <c r="N520" s="10">
        <v>42565</v>
      </c>
      <c r="O520" s="19" t="s">
        <v>1629</v>
      </c>
      <c r="P520" s="20" t="s">
        <v>107</v>
      </c>
      <c r="Q520" s="19" t="s">
        <v>623</v>
      </c>
      <c r="R520" s="1"/>
      <c r="S520" s="19"/>
      <c r="T520" s="252"/>
    </row>
    <row r="521" spans="1:20" ht="75.75" thickBot="1">
      <c r="A521" s="1">
        <v>2014</v>
      </c>
      <c r="B521" s="1">
        <v>66</v>
      </c>
      <c r="C521" s="164" t="s">
        <v>2293</v>
      </c>
      <c r="D521" s="342" t="s">
        <v>324</v>
      </c>
      <c r="E521" s="72">
        <f ca="1" t="shared" si="31"/>
        <v>118</v>
      </c>
      <c r="F521" s="15" t="str">
        <f t="shared" si="32"/>
        <v>ATIVO</v>
      </c>
      <c r="G521" s="152" t="s">
        <v>2670</v>
      </c>
      <c r="H521" s="82" t="s">
        <v>2294</v>
      </c>
      <c r="I521" s="31">
        <v>28740</v>
      </c>
      <c r="J521" s="139" t="s">
        <v>2295</v>
      </c>
      <c r="K521" s="10">
        <v>41852</v>
      </c>
      <c r="L521" s="19" t="s">
        <v>768</v>
      </c>
      <c r="M521" s="10">
        <v>41852</v>
      </c>
      <c r="N521" s="10">
        <v>42337</v>
      </c>
      <c r="O521" s="19" t="s">
        <v>685</v>
      </c>
      <c r="P521" s="34" t="s">
        <v>2666</v>
      </c>
      <c r="Q521" s="1"/>
      <c r="R521" s="19" t="s">
        <v>2622</v>
      </c>
      <c r="S521" s="19"/>
      <c r="T521" s="252"/>
    </row>
    <row r="522" spans="1:20" ht="60.75" thickBot="1">
      <c r="A522" s="1">
        <v>2014</v>
      </c>
      <c r="B522" s="1">
        <v>68</v>
      </c>
      <c r="C522" s="164" t="s">
        <v>2301</v>
      </c>
      <c r="D522" s="382" t="s">
        <v>2302</v>
      </c>
      <c r="E522" s="72" t="s">
        <v>2667</v>
      </c>
      <c r="F522" s="15" t="s">
        <v>2667</v>
      </c>
      <c r="G522" s="149" t="s">
        <v>2671</v>
      </c>
      <c r="H522" s="82" t="s">
        <v>2303</v>
      </c>
      <c r="I522" s="31">
        <v>32580</v>
      </c>
      <c r="J522" s="139" t="s">
        <v>2304</v>
      </c>
      <c r="K522" s="10">
        <v>41852</v>
      </c>
      <c r="L522" s="19" t="s">
        <v>768</v>
      </c>
      <c r="M522" s="11" t="s">
        <v>2667</v>
      </c>
      <c r="N522" s="11" t="s">
        <v>2667</v>
      </c>
      <c r="O522" s="19" t="s">
        <v>685</v>
      </c>
      <c r="P522" s="34" t="s">
        <v>2666</v>
      </c>
      <c r="Q522" s="1"/>
      <c r="R522" s="1"/>
      <c r="S522" s="19"/>
      <c r="T522" s="252"/>
    </row>
    <row r="523" spans="1:20" ht="45.75" thickBot="1">
      <c r="A523" s="1">
        <v>2014</v>
      </c>
      <c r="B523" s="1">
        <v>69</v>
      </c>
      <c r="C523" s="164" t="s">
        <v>2299</v>
      </c>
      <c r="D523" s="342" t="s">
        <v>2300</v>
      </c>
      <c r="E523" s="72">
        <f ca="1">N523-TODAY()</f>
        <v>364</v>
      </c>
      <c r="F523" s="15" t="str">
        <f>IF(N523="","Falta Data Final",IF(E523&gt;-30,IF(E523&lt;0,"ENCERRANDO","ATIVO"),"ENCERRADO"))</f>
        <v>ATIVO</v>
      </c>
      <c r="G523" s="136" t="s">
        <v>2673</v>
      </c>
      <c r="H523" s="20" t="s">
        <v>2305</v>
      </c>
      <c r="I523" s="31">
        <v>28560</v>
      </c>
      <c r="J523" s="136" t="s">
        <v>2306</v>
      </c>
      <c r="K523" s="10">
        <v>41852</v>
      </c>
      <c r="L523" s="19" t="s">
        <v>768</v>
      </c>
      <c r="M523" s="10">
        <v>41852</v>
      </c>
      <c r="N523" s="10">
        <v>42583</v>
      </c>
      <c r="O523" s="19" t="s">
        <v>685</v>
      </c>
      <c r="P523" s="34" t="s">
        <v>583</v>
      </c>
      <c r="Q523" s="1"/>
      <c r="R523" s="1"/>
      <c r="S523" s="19"/>
      <c r="T523" s="252"/>
    </row>
    <row r="524" spans="1:20" ht="51.75" thickBot="1">
      <c r="A524" s="1">
        <v>2014</v>
      </c>
      <c r="B524" s="1">
        <v>70</v>
      </c>
      <c r="C524" s="164" t="s">
        <v>2307</v>
      </c>
      <c r="D524" s="342" t="s">
        <v>2308</v>
      </c>
      <c r="E524" s="72" t="s">
        <v>2667</v>
      </c>
      <c r="F524" s="15" t="str">
        <f>IF(N524="","Falta Data Final",IF(E524&gt;-30,IF(E524&lt;0,"ENCERRANDO","ATIVO"),"ENCERRADO"))</f>
        <v>ATIVO</v>
      </c>
      <c r="G524" s="426" t="s">
        <v>2672</v>
      </c>
      <c r="H524" s="71" t="s">
        <v>2309</v>
      </c>
      <c r="I524" s="31">
        <v>28680</v>
      </c>
      <c r="J524" s="136" t="s">
        <v>2310</v>
      </c>
      <c r="K524" s="10">
        <v>41852</v>
      </c>
      <c r="L524" s="19" t="s">
        <v>768</v>
      </c>
      <c r="M524" s="11" t="s">
        <v>2667</v>
      </c>
      <c r="N524" s="11" t="s">
        <v>2667</v>
      </c>
      <c r="O524" s="19" t="s">
        <v>685</v>
      </c>
      <c r="P524" s="34" t="s">
        <v>583</v>
      </c>
      <c r="Q524" s="1"/>
      <c r="R524" s="19" t="s">
        <v>2687</v>
      </c>
      <c r="S524" s="19"/>
      <c r="T524" s="252"/>
    </row>
    <row r="525" spans="1:20" ht="75.75" thickBot="1">
      <c r="A525" s="1">
        <v>2014</v>
      </c>
      <c r="B525" s="1">
        <v>75</v>
      </c>
      <c r="C525" s="158" t="s">
        <v>2331</v>
      </c>
      <c r="D525" s="113" t="s">
        <v>2332</v>
      </c>
      <c r="E525" s="72">
        <f ca="1">N525-TODAY()</f>
        <v>364</v>
      </c>
      <c r="F525" s="15" t="str">
        <f>IF(N525="","Falta Data Final",IF(E525&gt;-30,IF(E525&lt;0,"ENCERRANDO","ATIVO"),"ENCERRADO"))</f>
        <v>ATIVO</v>
      </c>
      <c r="G525" s="141" t="s">
        <v>2333</v>
      </c>
      <c r="H525" s="71" t="s">
        <v>2334</v>
      </c>
      <c r="I525" s="49">
        <v>32520</v>
      </c>
      <c r="J525" s="149" t="s">
        <v>2335</v>
      </c>
      <c r="K525" s="10">
        <v>41852</v>
      </c>
      <c r="L525" s="19" t="s">
        <v>768</v>
      </c>
      <c r="M525" s="10">
        <v>41852</v>
      </c>
      <c r="N525" s="10">
        <v>42583</v>
      </c>
      <c r="O525" s="19" t="s">
        <v>685</v>
      </c>
      <c r="P525" s="34" t="s">
        <v>583</v>
      </c>
      <c r="Q525" s="1"/>
      <c r="R525" s="1"/>
      <c r="S525" s="19"/>
      <c r="T525" s="252"/>
    </row>
    <row r="526" spans="1:20" ht="60.75" thickBot="1">
      <c r="A526" s="1">
        <v>2014</v>
      </c>
      <c r="B526" s="1">
        <v>76</v>
      </c>
      <c r="C526" s="269" t="s">
        <v>2336</v>
      </c>
      <c r="D526" s="113" t="s">
        <v>2337</v>
      </c>
      <c r="E526" s="72">
        <f ca="1">N526-TODAY()</f>
        <v>242</v>
      </c>
      <c r="F526" s="15" t="str">
        <f>IF(N526="","Falta Data Final",IF(E526&gt;-30,IF(E526&lt;0,"ENCERRANDO","ATIVO"),"ENCERRADO"))</f>
        <v>ATIVO</v>
      </c>
      <c r="G526" s="149" t="s">
        <v>2338</v>
      </c>
      <c r="H526" s="71" t="s">
        <v>2339</v>
      </c>
      <c r="I526" s="49">
        <v>28620</v>
      </c>
      <c r="J526" s="149" t="s">
        <v>2340</v>
      </c>
      <c r="K526" s="10">
        <v>41852</v>
      </c>
      <c r="L526" s="19" t="s">
        <v>768</v>
      </c>
      <c r="M526" s="10">
        <v>41852</v>
      </c>
      <c r="N526" s="10">
        <v>42461</v>
      </c>
      <c r="O526" s="19" t="s">
        <v>685</v>
      </c>
      <c r="P526" s="34" t="s">
        <v>583</v>
      </c>
      <c r="Q526" s="1"/>
      <c r="R526" s="1"/>
      <c r="S526" s="19"/>
      <c r="T526" s="252"/>
    </row>
    <row r="527" spans="1:20" ht="75.75" thickBot="1">
      <c r="A527" s="1">
        <v>2014</v>
      </c>
      <c r="B527" s="1">
        <v>78</v>
      </c>
      <c r="C527" s="164" t="s">
        <v>2357</v>
      </c>
      <c r="D527" s="388" t="s">
        <v>871</v>
      </c>
      <c r="E527" s="72" t="s">
        <v>2661</v>
      </c>
      <c r="F527" s="15" t="s">
        <v>2661</v>
      </c>
      <c r="G527" s="149" t="s">
        <v>2668</v>
      </c>
      <c r="H527" s="71" t="s">
        <v>2359</v>
      </c>
      <c r="I527" s="31">
        <v>77300</v>
      </c>
      <c r="J527" s="139" t="s">
        <v>2358</v>
      </c>
      <c r="K527" s="10">
        <v>41877</v>
      </c>
      <c r="L527" s="19" t="s">
        <v>2661</v>
      </c>
      <c r="M527" s="11" t="s">
        <v>2661</v>
      </c>
      <c r="N527" s="11" t="s">
        <v>2661</v>
      </c>
      <c r="O527" s="19" t="s">
        <v>685</v>
      </c>
      <c r="P527" s="40" t="s">
        <v>2666</v>
      </c>
      <c r="Q527" s="1"/>
      <c r="R527" s="19" t="s">
        <v>2661</v>
      </c>
      <c r="S527" s="19"/>
      <c r="T527" s="252"/>
    </row>
    <row r="528" spans="1:20" ht="30">
      <c r="A528" s="1">
        <v>2014</v>
      </c>
      <c r="B528" s="1">
        <v>80</v>
      </c>
      <c r="C528" s="326" t="s">
        <v>2363</v>
      </c>
      <c r="D528" s="350" t="s">
        <v>2364</v>
      </c>
      <c r="E528" s="72">
        <f ca="1">N528-TODAY()</f>
        <v>31</v>
      </c>
      <c r="F528" s="15" t="str">
        <f>IF(N528="","Falta Data Final",IF(E528&gt;-30,IF(E528&lt;0,"ENCERRANDO","ATIVO"),"ENCERRADO"))</f>
        <v>ATIVO</v>
      </c>
      <c r="G528" s="139" t="s">
        <v>2365</v>
      </c>
      <c r="H528" s="71" t="s">
        <v>2366</v>
      </c>
      <c r="I528" s="49">
        <v>495651.84</v>
      </c>
      <c r="J528" s="149" t="s">
        <v>2367</v>
      </c>
      <c r="K528" s="10">
        <v>41885</v>
      </c>
      <c r="L528" s="19" t="s">
        <v>768</v>
      </c>
      <c r="M528" s="10">
        <v>41885</v>
      </c>
      <c r="N528" s="10">
        <v>42250</v>
      </c>
      <c r="O528" s="19" t="s">
        <v>638</v>
      </c>
      <c r="P528" s="20" t="s">
        <v>898</v>
      </c>
      <c r="Q528" s="1"/>
      <c r="R528" s="1"/>
      <c r="S528" s="19"/>
      <c r="T528" s="252"/>
    </row>
    <row r="529" spans="1:20" ht="60.75" thickBot="1">
      <c r="A529" s="1">
        <v>2014</v>
      </c>
      <c r="B529" s="1">
        <v>81</v>
      </c>
      <c r="C529" s="183" t="s">
        <v>2368</v>
      </c>
      <c r="D529" s="393" t="s">
        <v>2369</v>
      </c>
      <c r="E529" s="72">
        <f ca="1">N529-TODAY()</f>
        <v>30</v>
      </c>
      <c r="F529" s="15" t="str">
        <f>IF(N529="","Falta Data Final",IF(E529&gt;-30,IF(E529&lt;0,"ENCERRANDO","ATIVO"),"ENCERRADO"))</f>
        <v>ATIVO</v>
      </c>
      <c r="G529" s="149" t="s">
        <v>2370</v>
      </c>
      <c r="H529" s="71" t="s">
        <v>2371</v>
      </c>
      <c r="I529" s="49">
        <v>368640</v>
      </c>
      <c r="J529" s="139" t="s">
        <v>2372</v>
      </c>
      <c r="K529" s="10">
        <v>41885</v>
      </c>
      <c r="L529" s="19" t="s">
        <v>768</v>
      </c>
      <c r="M529" s="10">
        <v>41885</v>
      </c>
      <c r="N529" s="10">
        <v>42249</v>
      </c>
      <c r="O529" s="19" t="s">
        <v>1629</v>
      </c>
      <c r="P529" s="40" t="s">
        <v>1825</v>
      </c>
      <c r="Q529" s="1"/>
      <c r="R529" s="1"/>
      <c r="S529" s="19"/>
      <c r="T529" s="252"/>
    </row>
    <row r="530" spans="1:20" ht="30.75" thickBot="1">
      <c r="A530" s="1">
        <v>2014</v>
      </c>
      <c r="B530" s="1">
        <v>82</v>
      </c>
      <c r="C530" s="152" t="s">
        <v>2373</v>
      </c>
      <c r="D530" s="350" t="s">
        <v>2374</v>
      </c>
      <c r="E530" s="72">
        <f ca="1">N530-TODAY()</f>
        <v>30</v>
      </c>
      <c r="F530" s="15" t="str">
        <f>IF(N530="","Falta Data Final",IF(E530&gt;-30,IF(E530&lt;0,"ENCERRANDO","ATIVO"),"ENCERRADO"))</f>
        <v>ATIVO</v>
      </c>
      <c r="G530" s="150" t="s">
        <v>2375</v>
      </c>
      <c r="H530" s="139" t="s">
        <v>2376</v>
      </c>
      <c r="I530" s="31">
        <v>54455</v>
      </c>
      <c r="J530" s="149" t="s">
        <v>2377</v>
      </c>
      <c r="K530" s="10">
        <v>41885</v>
      </c>
      <c r="L530" s="19" t="s">
        <v>768</v>
      </c>
      <c r="M530" s="10">
        <v>41885</v>
      </c>
      <c r="N530" s="10">
        <v>42249</v>
      </c>
      <c r="O530" s="19" t="s">
        <v>638</v>
      </c>
      <c r="P530" s="40" t="s">
        <v>322</v>
      </c>
      <c r="Q530" s="1"/>
      <c r="R530" s="1"/>
      <c r="S530" s="19"/>
      <c r="T530" s="252"/>
    </row>
    <row r="531" spans="1:20" ht="60.75" thickBot="1">
      <c r="A531" s="1">
        <v>2014</v>
      </c>
      <c r="B531" s="1">
        <v>83</v>
      </c>
      <c r="C531" s="268" t="s">
        <v>2378</v>
      </c>
      <c r="D531" s="336" t="s">
        <v>2379</v>
      </c>
      <c r="E531" s="72">
        <f ca="1">N531-TODAY()</f>
        <v>1500</v>
      </c>
      <c r="F531" s="15" t="str">
        <f>IF(N531="","Falta Data Final",IF(E531&gt;-30,IF(E531&lt;0,"ENCERRANDO","ATIVO"),"ENCERRADO"))</f>
        <v>ATIVO</v>
      </c>
      <c r="G531" s="187" t="s">
        <v>2380</v>
      </c>
      <c r="H531" s="20"/>
      <c r="I531" s="49"/>
      <c r="J531" s="161"/>
      <c r="K531" s="10">
        <v>41893</v>
      </c>
      <c r="L531" s="19" t="s">
        <v>915</v>
      </c>
      <c r="M531" s="10">
        <v>41893</v>
      </c>
      <c r="N531" s="10">
        <v>43719</v>
      </c>
      <c r="O531" s="19" t="s">
        <v>1445</v>
      </c>
      <c r="P531" s="40"/>
      <c r="Q531" s="1"/>
      <c r="R531" s="1"/>
      <c r="S531" s="19"/>
      <c r="T531" s="252"/>
    </row>
    <row r="532" spans="1:20" ht="60.75" thickBot="1">
      <c r="A532" s="1">
        <v>2014</v>
      </c>
      <c r="B532" s="1">
        <v>84</v>
      </c>
      <c r="C532" s="290" t="s">
        <v>2381</v>
      </c>
      <c r="D532" s="151" t="s">
        <v>2382</v>
      </c>
      <c r="E532" s="72" t="s">
        <v>2667</v>
      </c>
      <c r="F532" s="15" t="s">
        <v>2667</v>
      </c>
      <c r="G532" s="153" t="s">
        <v>2383</v>
      </c>
      <c r="H532" s="20" t="s">
        <v>2384</v>
      </c>
      <c r="I532" s="31">
        <v>28680</v>
      </c>
      <c r="J532" s="141" t="s">
        <v>2385</v>
      </c>
      <c r="K532" s="10">
        <v>41885</v>
      </c>
      <c r="L532" s="19" t="s">
        <v>768</v>
      </c>
      <c r="M532" s="10">
        <v>41885</v>
      </c>
      <c r="N532" s="10">
        <v>42250</v>
      </c>
      <c r="O532" s="19" t="s">
        <v>685</v>
      </c>
      <c r="P532" s="40" t="s">
        <v>2666</v>
      </c>
      <c r="Q532" s="19" t="s">
        <v>623</v>
      </c>
      <c r="R532" s="19" t="s">
        <v>2727</v>
      </c>
      <c r="S532" s="19"/>
      <c r="T532" s="252"/>
    </row>
    <row r="533" spans="1:20" ht="60.75" thickBot="1">
      <c r="A533" s="1">
        <v>2014</v>
      </c>
      <c r="B533" s="1">
        <v>88</v>
      </c>
      <c r="C533" s="280" t="s">
        <v>1941</v>
      </c>
      <c r="D533" s="101" t="s">
        <v>2393</v>
      </c>
      <c r="E533" s="72">
        <f aca="true" ca="1" t="shared" si="33" ref="E533:E541">N533-TODAY()</f>
        <v>38</v>
      </c>
      <c r="F533" s="15" t="str">
        <f aca="true" t="shared" si="34" ref="F533:F541">IF(N533="","Falta Data Final",IF(E533&gt;-30,IF(E533&lt;0,"ENCERRANDO","ATIVO"),"ENCERRADO"))</f>
        <v>ATIVO</v>
      </c>
      <c r="G533" s="149" t="s">
        <v>2402</v>
      </c>
      <c r="H533" s="20" t="s">
        <v>2394</v>
      </c>
      <c r="I533" s="49">
        <v>28680</v>
      </c>
      <c r="J533" s="142" t="s">
        <v>2395</v>
      </c>
      <c r="K533" s="10">
        <v>41892</v>
      </c>
      <c r="L533" s="19" t="s">
        <v>768</v>
      </c>
      <c r="M533" s="10">
        <v>41892</v>
      </c>
      <c r="N533" s="10">
        <v>42257</v>
      </c>
      <c r="O533" s="19" t="s">
        <v>685</v>
      </c>
      <c r="P533" s="40" t="s">
        <v>1671</v>
      </c>
      <c r="Q533" s="1"/>
      <c r="R533" s="1"/>
      <c r="S533" s="19"/>
      <c r="T533" s="252"/>
    </row>
    <row r="534" spans="1:20" ht="60.75" thickBot="1">
      <c r="A534" s="1">
        <v>2014</v>
      </c>
      <c r="B534" s="1">
        <v>89</v>
      </c>
      <c r="C534" s="273" t="s">
        <v>808</v>
      </c>
      <c r="D534" s="342" t="s">
        <v>2396</v>
      </c>
      <c r="E534" s="72">
        <f ca="1" t="shared" si="33"/>
        <v>37</v>
      </c>
      <c r="F534" s="15" t="str">
        <f t="shared" si="34"/>
        <v>ATIVO</v>
      </c>
      <c r="G534" s="402" t="s">
        <v>2403</v>
      </c>
      <c r="H534" s="20" t="s">
        <v>2397</v>
      </c>
      <c r="I534" s="31">
        <v>149227.56</v>
      </c>
      <c r="J534" s="141" t="s">
        <v>2404</v>
      </c>
      <c r="K534" s="10">
        <v>41891</v>
      </c>
      <c r="L534" s="19" t="s">
        <v>768</v>
      </c>
      <c r="M534" s="10">
        <v>41891</v>
      </c>
      <c r="N534" s="10">
        <v>42256</v>
      </c>
      <c r="O534" s="19" t="s">
        <v>1629</v>
      </c>
      <c r="P534" s="20" t="s">
        <v>703</v>
      </c>
      <c r="Q534" s="1"/>
      <c r="R534" s="1"/>
      <c r="S534" s="19"/>
      <c r="T534" s="252"/>
    </row>
    <row r="535" spans="1:20" ht="60.75" thickBot="1">
      <c r="A535" s="1">
        <v>2014</v>
      </c>
      <c r="B535" s="1">
        <v>90</v>
      </c>
      <c r="C535" s="313" t="s">
        <v>808</v>
      </c>
      <c r="D535" s="342" t="s">
        <v>2396</v>
      </c>
      <c r="E535" s="72">
        <f ca="1" t="shared" si="33"/>
        <v>37</v>
      </c>
      <c r="F535" s="15" t="str">
        <f t="shared" si="34"/>
        <v>ATIVO</v>
      </c>
      <c r="G535" s="322" t="s">
        <v>2726</v>
      </c>
      <c r="H535" s="20" t="s">
        <v>2397</v>
      </c>
      <c r="I535" s="31">
        <v>82649.43</v>
      </c>
      <c r="J535" s="139" t="s">
        <v>2404</v>
      </c>
      <c r="K535" s="10">
        <v>41891</v>
      </c>
      <c r="L535" s="19" t="s">
        <v>768</v>
      </c>
      <c r="M535" s="10">
        <v>41891</v>
      </c>
      <c r="N535" s="10">
        <v>42256</v>
      </c>
      <c r="O535" s="19" t="s">
        <v>1629</v>
      </c>
      <c r="P535" s="20" t="s">
        <v>1309</v>
      </c>
      <c r="Q535" s="1"/>
      <c r="R535" s="1"/>
      <c r="S535" s="19"/>
      <c r="T535" s="252"/>
    </row>
    <row r="536" spans="1:20" ht="60">
      <c r="A536" s="1">
        <v>2014</v>
      </c>
      <c r="B536" s="1">
        <v>91</v>
      </c>
      <c r="C536" s="300" t="s">
        <v>808</v>
      </c>
      <c r="D536" s="190" t="s">
        <v>2396</v>
      </c>
      <c r="E536" s="72">
        <f ca="1" t="shared" si="33"/>
        <v>37</v>
      </c>
      <c r="F536" s="15" t="str">
        <f t="shared" si="34"/>
        <v>ATIVO</v>
      </c>
      <c r="G536" s="402" t="s">
        <v>2407</v>
      </c>
      <c r="H536" s="71" t="s">
        <v>2397</v>
      </c>
      <c r="I536" s="31">
        <v>88026.6</v>
      </c>
      <c r="J536" s="139" t="s">
        <v>2404</v>
      </c>
      <c r="K536" s="10">
        <v>41891</v>
      </c>
      <c r="L536" s="19" t="s">
        <v>768</v>
      </c>
      <c r="M536" s="10">
        <v>41891</v>
      </c>
      <c r="N536" s="10">
        <v>42256</v>
      </c>
      <c r="O536" s="19" t="s">
        <v>1629</v>
      </c>
      <c r="P536" s="20" t="s">
        <v>701</v>
      </c>
      <c r="Q536" s="1"/>
      <c r="R536" s="1"/>
      <c r="S536" s="19"/>
      <c r="T536" s="252"/>
    </row>
    <row r="537" spans="1:20" ht="60">
      <c r="A537" s="1">
        <v>2014</v>
      </c>
      <c r="B537" s="1">
        <v>92</v>
      </c>
      <c r="C537" s="318" t="s">
        <v>808</v>
      </c>
      <c r="D537" s="140" t="s">
        <v>2396</v>
      </c>
      <c r="E537" s="72">
        <f ca="1" t="shared" si="33"/>
        <v>37</v>
      </c>
      <c r="F537" s="15" t="str">
        <f t="shared" si="34"/>
        <v>ATIVO</v>
      </c>
      <c r="G537" s="322" t="s">
        <v>2408</v>
      </c>
      <c r="H537" s="20" t="s">
        <v>2397</v>
      </c>
      <c r="I537" s="31">
        <v>179100.24</v>
      </c>
      <c r="J537" s="139" t="s">
        <v>2404</v>
      </c>
      <c r="K537" s="10">
        <v>41891</v>
      </c>
      <c r="L537" s="19" t="s">
        <v>768</v>
      </c>
      <c r="M537" s="10">
        <v>41891</v>
      </c>
      <c r="N537" s="10">
        <v>42256</v>
      </c>
      <c r="O537" s="19" t="s">
        <v>1629</v>
      </c>
      <c r="P537" s="20" t="s">
        <v>702</v>
      </c>
      <c r="Q537" s="1"/>
      <c r="R537" s="1"/>
      <c r="S537" s="19"/>
      <c r="T537" s="252"/>
    </row>
    <row r="538" spans="1:20" ht="90">
      <c r="A538" s="1">
        <v>2014</v>
      </c>
      <c r="B538" s="1">
        <v>94</v>
      </c>
      <c r="C538" s="164" t="s">
        <v>2412</v>
      </c>
      <c r="D538" s="86" t="s">
        <v>2528</v>
      </c>
      <c r="E538" s="72">
        <f ca="1" t="shared" si="33"/>
        <v>92</v>
      </c>
      <c r="F538" s="15" t="str">
        <f t="shared" si="34"/>
        <v>ATIVO</v>
      </c>
      <c r="G538" s="141" t="s">
        <v>2414</v>
      </c>
      <c r="H538" s="39" t="s">
        <v>2480</v>
      </c>
      <c r="I538" s="31">
        <v>45600</v>
      </c>
      <c r="J538" s="186" t="s">
        <v>2529</v>
      </c>
      <c r="K538" s="10">
        <v>41946</v>
      </c>
      <c r="L538" s="19" t="s">
        <v>768</v>
      </c>
      <c r="M538" s="10">
        <v>41946</v>
      </c>
      <c r="N538" s="10">
        <v>42311</v>
      </c>
      <c r="O538" s="19" t="s">
        <v>638</v>
      </c>
      <c r="P538" s="40" t="s">
        <v>2530</v>
      </c>
      <c r="Q538" s="1"/>
      <c r="R538" s="1"/>
      <c r="S538" s="19"/>
      <c r="T538" s="252"/>
    </row>
    <row r="539" spans="1:20" ht="63.75" thickBot="1">
      <c r="A539" s="1">
        <v>2014</v>
      </c>
      <c r="B539" s="1">
        <v>96</v>
      </c>
      <c r="C539" s="159" t="s">
        <v>2200</v>
      </c>
      <c r="D539" s="156" t="s">
        <v>2201</v>
      </c>
      <c r="E539" s="72">
        <f ca="1" t="shared" si="33"/>
        <v>44</v>
      </c>
      <c r="F539" s="15" t="str">
        <f t="shared" si="34"/>
        <v>ATIVO</v>
      </c>
      <c r="G539" s="180" t="s">
        <v>2441</v>
      </c>
      <c r="H539" s="44" t="s">
        <v>2413</v>
      </c>
      <c r="I539" s="31">
        <v>1485240.21</v>
      </c>
      <c r="J539" s="165" t="s">
        <v>2423</v>
      </c>
      <c r="K539" s="10">
        <v>41898</v>
      </c>
      <c r="L539" s="19" t="s">
        <v>768</v>
      </c>
      <c r="M539" s="10">
        <v>41898</v>
      </c>
      <c r="N539" s="10">
        <v>42263</v>
      </c>
      <c r="O539" s="19" t="s">
        <v>1629</v>
      </c>
      <c r="P539" s="40"/>
      <c r="Q539" s="1"/>
      <c r="R539" s="1"/>
      <c r="S539" s="19"/>
      <c r="T539" s="252"/>
    </row>
    <row r="540" spans="1:20" ht="32.25" thickBot="1">
      <c r="A540" s="1">
        <v>2014</v>
      </c>
      <c r="B540" s="1">
        <v>97</v>
      </c>
      <c r="C540" s="285" t="s">
        <v>2419</v>
      </c>
      <c r="D540" s="101" t="s">
        <v>2420</v>
      </c>
      <c r="E540" s="72">
        <f ca="1" t="shared" si="33"/>
        <v>128</v>
      </c>
      <c r="F540" s="15" t="str">
        <f t="shared" si="34"/>
        <v>ATIVO</v>
      </c>
      <c r="G540" s="178" t="s">
        <v>2421</v>
      </c>
      <c r="H540" s="265" t="s">
        <v>2422</v>
      </c>
      <c r="I540" s="31">
        <v>139904.5</v>
      </c>
      <c r="J540" s="194" t="s">
        <v>2424</v>
      </c>
      <c r="K540" s="10">
        <v>41982</v>
      </c>
      <c r="L540" s="19" t="s">
        <v>768</v>
      </c>
      <c r="M540" s="10">
        <v>41982</v>
      </c>
      <c r="N540" s="10">
        <v>42347</v>
      </c>
      <c r="O540" s="19" t="s">
        <v>638</v>
      </c>
      <c r="P540" s="40" t="s">
        <v>2425</v>
      </c>
      <c r="Q540" s="1"/>
      <c r="R540" s="1"/>
      <c r="S540" s="19"/>
      <c r="T540" s="252"/>
    </row>
    <row r="541" spans="1:20" ht="79.5" thickBot="1">
      <c r="A541" s="1">
        <v>2014</v>
      </c>
      <c r="B541" s="1">
        <v>101</v>
      </c>
      <c r="C541" s="288" t="s">
        <v>2451</v>
      </c>
      <c r="D541" s="113" t="s">
        <v>2452</v>
      </c>
      <c r="E541" s="72">
        <f ca="1" t="shared" si="33"/>
        <v>57</v>
      </c>
      <c r="F541" s="15" t="str">
        <f t="shared" si="34"/>
        <v>ATIVO</v>
      </c>
      <c r="G541" s="415" t="s">
        <v>2453</v>
      </c>
      <c r="H541" s="71" t="s">
        <v>2454</v>
      </c>
      <c r="I541" s="31">
        <v>350000</v>
      </c>
      <c r="J541" s="194" t="s">
        <v>2455</v>
      </c>
      <c r="K541" s="10">
        <v>41912</v>
      </c>
      <c r="L541" s="19" t="s">
        <v>768</v>
      </c>
      <c r="M541" s="10">
        <v>41912</v>
      </c>
      <c r="N541" s="10">
        <v>42276</v>
      </c>
      <c r="O541" s="19" t="s">
        <v>1629</v>
      </c>
      <c r="P541" s="40" t="s">
        <v>107</v>
      </c>
      <c r="Q541" s="19" t="s">
        <v>623</v>
      </c>
      <c r="R541" s="19" t="s">
        <v>2615</v>
      </c>
      <c r="S541" s="19"/>
      <c r="T541" s="252"/>
    </row>
    <row r="542" spans="1:20" ht="48" thickBot="1">
      <c r="A542" s="1">
        <v>2014</v>
      </c>
      <c r="B542" s="1">
        <v>103</v>
      </c>
      <c r="C542" s="183" t="s">
        <v>2458</v>
      </c>
      <c r="D542" s="101" t="s">
        <v>2459</v>
      </c>
      <c r="E542" s="72" t="s">
        <v>2667</v>
      </c>
      <c r="F542" s="15" t="s">
        <v>2667</v>
      </c>
      <c r="G542" s="165" t="s">
        <v>2464</v>
      </c>
      <c r="H542" s="71" t="s">
        <v>2465</v>
      </c>
      <c r="I542" s="31">
        <v>78000</v>
      </c>
      <c r="J542" s="139" t="s">
        <v>2466</v>
      </c>
      <c r="K542" s="10">
        <v>41912</v>
      </c>
      <c r="L542" s="19" t="s">
        <v>768</v>
      </c>
      <c r="M542" s="10">
        <v>41912</v>
      </c>
      <c r="N542" s="11" t="s">
        <v>2667</v>
      </c>
      <c r="O542" s="19" t="s">
        <v>1629</v>
      </c>
      <c r="P542" s="20" t="s">
        <v>2467</v>
      </c>
      <c r="Q542" s="1"/>
      <c r="R542" s="19" t="s">
        <v>2723</v>
      </c>
      <c r="S542" s="19"/>
      <c r="T542" s="252"/>
    </row>
    <row r="543" spans="1:20" ht="79.5" thickBot="1">
      <c r="A543" s="1">
        <v>2014</v>
      </c>
      <c r="B543" s="1">
        <v>104</v>
      </c>
      <c r="C543" s="327" t="s">
        <v>2468</v>
      </c>
      <c r="D543" s="101" t="s">
        <v>730</v>
      </c>
      <c r="E543" s="72">
        <f ca="1">N543-TODAY()</f>
        <v>90</v>
      </c>
      <c r="F543" s="15" t="str">
        <f>IF(N543="","Falta Data Final",IF(E543&gt;-30,IF(E543&lt;0,"ENCERRANDO","ATIVO"),"ENCERRADO"))</f>
        <v>ATIVO</v>
      </c>
      <c r="G543" s="165" t="s">
        <v>2469</v>
      </c>
      <c r="H543" s="71" t="s">
        <v>2470</v>
      </c>
      <c r="I543" s="31">
        <v>28584</v>
      </c>
      <c r="J543" s="178" t="s">
        <v>2471</v>
      </c>
      <c r="K543" s="10">
        <v>41944</v>
      </c>
      <c r="L543" s="19" t="s">
        <v>768</v>
      </c>
      <c r="M543" s="10">
        <v>41944</v>
      </c>
      <c r="N543" s="10">
        <v>42309</v>
      </c>
      <c r="O543" s="19" t="s">
        <v>685</v>
      </c>
      <c r="P543" s="40" t="s">
        <v>2666</v>
      </c>
      <c r="Q543" s="19" t="s">
        <v>623</v>
      </c>
      <c r="R543" s="19" t="s">
        <v>2649</v>
      </c>
      <c r="S543" s="19"/>
      <c r="T543" s="252"/>
    </row>
    <row r="544" spans="1:20" ht="79.5" thickBot="1">
      <c r="A544" s="1">
        <v>2014</v>
      </c>
      <c r="B544" s="1">
        <v>105</v>
      </c>
      <c r="C544" s="189" t="s">
        <v>2472</v>
      </c>
      <c r="D544" s="193" t="s">
        <v>2473</v>
      </c>
      <c r="E544" s="72" t="s">
        <v>2769</v>
      </c>
      <c r="F544" s="15" t="s">
        <v>2817</v>
      </c>
      <c r="G544" s="178" t="s">
        <v>2474</v>
      </c>
      <c r="H544" s="71" t="s">
        <v>2475</v>
      </c>
      <c r="I544" s="31">
        <v>28680</v>
      </c>
      <c r="J544" s="178" t="s">
        <v>2476</v>
      </c>
      <c r="K544" s="10">
        <v>41913</v>
      </c>
      <c r="L544" s="19" t="s">
        <v>768</v>
      </c>
      <c r="M544" s="10">
        <v>41913</v>
      </c>
      <c r="N544" s="10">
        <v>42278</v>
      </c>
      <c r="O544" s="19" t="s">
        <v>685</v>
      </c>
      <c r="P544" s="40" t="s">
        <v>2666</v>
      </c>
      <c r="Q544" s="1"/>
      <c r="R544" s="19" t="s">
        <v>2818</v>
      </c>
      <c r="S544" s="19"/>
      <c r="T544" s="252"/>
    </row>
    <row r="545" spans="1:20" ht="111" thickBot="1">
      <c r="A545" s="1">
        <v>2014</v>
      </c>
      <c r="B545" s="1">
        <v>106</v>
      </c>
      <c r="C545" s="182" t="s">
        <v>2477</v>
      </c>
      <c r="D545" s="113" t="s">
        <v>2478</v>
      </c>
      <c r="E545" s="72">
        <f ca="1">N545-TODAY()</f>
        <v>115</v>
      </c>
      <c r="F545" s="15" t="str">
        <f>IF(N545="","Falta Data Final",IF(E545&gt;-30,IF(E545&lt;0,"ENCERRANDO","ATIVO"),"ENCERRADO"))</f>
        <v>ATIVO</v>
      </c>
      <c r="G545" s="206" t="s">
        <v>2479</v>
      </c>
      <c r="H545" s="194" t="s">
        <v>2480</v>
      </c>
      <c r="I545" s="31">
        <v>341316</v>
      </c>
      <c r="J545" s="178" t="s">
        <v>2481</v>
      </c>
      <c r="K545" s="10">
        <v>41969</v>
      </c>
      <c r="L545" s="19" t="s">
        <v>768</v>
      </c>
      <c r="M545" s="10">
        <v>41969</v>
      </c>
      <c r="N545" s="10">
        <v>42334</v>
      </c>
      <c r="O545" s="19" t="s">
        <v>638</v>
      </c>
      <c r="P545" s="40" t="s">
        <v>2482</v>
      </c>
      <c r="Q545" s="1"/>
      <c r="R545" s="1"/>
      <c r="S545" s="19"/>
      <c r="T545" s="252"/>
    </row>
    <row r="546" spans="1:20" ht="60.75" thickBot="1">
      <c r="A546" s="1">
        <v>2014</v>
      </c>
      <c r="B546" s="1">
        <v>108</v>
      </c>
      <c r="C546" s="274" t="s">
        <v>2485</v>
      </c>
      <c r="D546" s="362" t="s">
        <v>1957</v>
      </c>
      <c r="E546" s="72">
        <f ca="1">N546-TODAY()</f>
        <v>1518</v>
      </c>
      <c r="F546" s="15" t="str">
        <f>IF(N546="","Falta Data Final",IF(E546&gt;-30,IF(E546&lt;0,"ENCERRANDO","ATIVO"),"ENCERRADO"))</f>
        <v>ATIVO</v>
      </c>
      <c r="G546" s="149" t="s">
        <v>2501</v>
      </c>
      <c r="H546" s="452" t="s">
        <v>341</v>
      </c>
      <c r="I546" s="49"/>
      <c r="J546" s="197"/>
      <c r="K546" s="10">
        <v>41911</v>
      </c>
      <c r="L546" s="19" t="s">
        <v>915</v>
      </c>
      <c r="M546" s="10">
        <v>41911</v>
      </c>
      <c r="N546" s="10">
        <v>43737</v>
      </c>
      <c r="O546" s="19" t="s">
        <v>1445</v>
      </c>
      <c r="P546" s="20" t="s">
        <v>1445</v>
      </c>
      <c r="Q546" s="1"/>
      <c r="R546" s="1"/>
      <c r="S546" s="19"/>
      <c r="T546" s="252"/>
    </row>
    <row r="547" spans="1:20" ht="75.75" thickBot="1">
      <c r="A547" s="1">
        <v>2014</v>
      </c>
      <c r="B547" s="1">
        <v>109</v>
      </c>
      <c r="C547" s="274" t="s">
        <v>2486</v>
      </c>
      <c r="D547" s="113" t="s">
        <v>2502</v>
      </c>
      <c r="E547" s="72" t="s">
        <v>2769</v>
      </c>
      <c r="F547" s="15" t="s">
        <v>2769</v>
      </c>
      <c r="G547" s="149" t="s">
        <v>2503</v>
      </c>
      <c r="H547" s="450" t="s">
        <v>2487</v>
      </c>
      <c r="I547" s="31">
        <v>28560</v>
      </c>
      <c r="J547" s="149" t="s">
        <v>2504</v>
      </c>
      <c r="K547" s="10">
        <v>41949</v>
      </c>
      <c r="L547" s="19" t="s">
        <v>768</v>
      </c>
      <c r="M547" s="10">
        <v>41949</v>
      </c>
      <c r="N547" s="10">
        <v>42314</v>
      </c>
      <c r="O547" s="19" t="s">
        <v>685</v>
      </c>
      <c r="P547" s="40" t="s">
        <v>2666</v>
      </c>
      <c r="Q547" s="19" t="s">
        <v>2770</v>
      </c>
      <c r="R547" s="19" t="s">
        <v>2642</v>
      </c>
      <c r="S547" s="19"/>
      <c r="T547" s="252"/>
    </row>
    <row r="548" spans="1:20" ht="135">
      <c r="A548" s="1">
        <v>2014</v>
      </c>
      <c r="B548" s="1">
        <v>110</v>
      </c>
      <c r="C548" s="274" t="s">
        <v>2488</v>
      </c>
      <c r="D548" s="85" t="s">
        <v>2496</v>
      </c>
      <c r="E548" s="72">
        <f ca="1">N548-TODAY()</f>
        <v>58</v>
      </c>
      <c r="F548" s="15" t="str">
        <f aca="true" t="shared" si="35" ref="F548:F555">IF(N548="","Falta Data Final",IF(E548&gt;-30,IF(E548&lt;0,"ENCERRANDO","ATIVO"),"ENCERRADO"))</f>
        <v>ATIVO</v>
      </c>
      <c r="G548" s="149" t="s">
        <v>2497</v>
      </c>
      <c r="H548" s="450" t="s">
        <v>2489</v>
      </c>
      <c r="I548" s="31">
        <v>338224</v>
      </c>
      <c r="J548" s="138" t="s">
        <v>2498</v>
      </c>
      <c r="K548" s="10">
        <v>41912</v>
      </c>
      <c r="L548" s="19" t="s">
        <v>768</v>
      </c>
      <c r="M548" s="10">
        <v>41912</v>
      </c>
      <c r="N548" s="10">
        <v>42277</v>
      </c>
      <c r="O548" s="19" t="s">
        <v>638</v>
      </c>
      <c r="P548" s="40" t="s">
        <v>2482</v>
      </c>
      <c r="Q548" s="1"/>
      <c r="R548" s="1"/>
      <c r="S548" s="19"/>
      <c r="T548" s="252"/>
    </row>
    <row r="549" spans="1:20" ht="122.25" thickBot="1">
      <c r="A549" s="1">
        <v>2014</v>
      </c>
      <c r="B549" s="1">
        <v>111</v>
      </c>
      <c r="C549" s="314" t="s">
        <v>2506</v>
      </c>
      <c r="D549" s="147" t="s">
        <v>2505</v>
      </c>
      <c r="E549" s="72">
        <f ca="1">N549-TODAY()</f>
        <v>113</v>
      </c>
      <c r="F549" s="15" t="str">
        <f t="shared" si="35"/>
        <v>ATIVO</v>
      </c>
      <c r="G549" s="149" t="s">
        <v>2511</v>
      </c>
      <c r="H549" s="185" t="s">
        <v>2489</v>
      </c>
      <c r="I549" s="31">
        <v>67500</v>
      </c>
      <c r="J549" s="149" t="s">
        <v>2507</v>
      </c>
      <c r="K549" s="10">
        <v>41967</v>
      </c>
      <c r="L549" s="19" t="s">
        <v>768</v>
      </c>
      <c r="M549" s="10">
        <v>41967</v>
      </c>
      <c r="N549" s="10">
        <v>42332</v>
      </c>
      <c r="O549" s="19" t="s">
        <v>638</v>
      </c>
      <c r="P549" s="40" t="s">
        <v>107</v>
      </c>
      <c r="Q549" s="1"/>
      <c r="R549" s="1"/>
      <c r="S549" s="19"/>
      <c r="T549" s="252"/>
    </row>
    <row r="550" spans="1:20" ht="150.75" thickBot="1">
      <c r="A550" s="1">
        <v>2014</v>
      </c>
      <c r="B550" s="1">
        <v>112</v>
      </c>
      <c r="C550" s="159" t="s">
        <v>2508</v>
      </c>
      <c r="D550" s="146" t="s">
        <v>2509</v>
      </c>
      <c r="E550" s="72">
        <f ca="1">N550-TODAY()</f>
        <v>103</v>
      </c>
      <c r="F550" s="15" t="str">
        <f t="shared" si="35"/>
        <v>ATIVO</v>
      </c>
      <c r="G550" s="149" t="s">
        <v>2512</v>
      </c>
      <c r="H550" s="185" t="s">
        <v>2510</v>
      </c>
      <c r="I550" s="31">
        <v>55664.04</v>
      </c>
      <c r="J550" s="141" t="s">
        <v>2513</v>
      </c>
      <c r="K550" s="10">
        <v>41957</v>
      </c>
      <c r="L550" s="19" t="s">
        <v>768</v>
      </c>
      <c r="M550" s="10">
        <v>41957</v>
      </c>
      <c r="N550" s="10">
        <v>42322</v>
      </c>
      <c r="O550" s="19" t="s">
        <v>1445</v>
      </c>
      <c r="P550" s="40" t="s">
        <v>106</v>
      </c>
      <c r="Q550" s="1"/>
      <c r="R550" s="1"/>
      <c r="S550" s="19"/>
      <c r="T550" s="252"/>
    </row>
    <row r="551" spans="1:20" ht="75">
      <c r="A551" s="1">
        <v>2014</v>
      </c>
      <c r="B551" s="1">
        <v>113</v>
      </c>
      <c r="C551" s="164" t="s">
        <v>2514</v>
      </c>
      <c r="D551" s="190" t="s">
        <v>2515</v>
      </c>
      <c r="E551" s="72"/>
      <c r="F551" s="15" t="str">
        <f t="shared" si="35"/>
        <v>ATIVO</v>
      </c>
      <c r="G551" s="153" t="s">
        <v>2517</v>
      </c>
      <c r="H551" s="450" t="s">
        <v>2516</v>
      </c>
      <c r="I551" s="31">
        <v>180200</v>
      </c>
      <c r="J551" s="139" t="s">
        <v>2518</v>
      </c>
      <c r="K551" s="10">
        <v>41935</v>
      </c>
      <c r="L551" s="19" t="s">
        <v>768</v>
      </c>
      <c r="M551" s="10">
        <v>41935</v>
      </c>
      <c r="N551" s="10">
        <v>42300</v>
      </c>
      <c r="O551" s="19" t="s">
        <v>638</v>
      </c>
      <c r="P551" s="20" t="s">
        <v>107</v>
      </c>
      <c r="Q551" s="1"/>
      <c r="R551" s="1"/>
      <c r="S551" s="19"/>
      <c r="T551" s="252"/>
    </row>
    <row r="552" spans="1:20" ht="45.75" thickBot="1">
      <c r="A552" s="1">
        <v>2014</v>
      </c>
      <c r="B552" s="1">
        <v>118</v>
      </c>
      <c r="C552" s="321" t="s">
        <v>2531</v>
      </c>
      <c r="D552" s="389" t="s">
        <v>2532</v>
      </c>
      <c r="E552" s="72">
        <f aca="true" ca="1" t="shared" si="36" ref="E552:E583">N552-TODAY()</f>
        <v>21</v>
      </c>
      <c r="F552" s="15" t="str">
        <f t="shared" si="35"/>
        <v>ATIVO</v>
      </c>
      <c r="G552" s="139" t="s">
        <v>2721</v>
      </c>
      <c r="H552" s="71" t="s">
        <v>2533</v>
      </c>
      <c r="I552" s="31">
        <v>61484.36</v>
      </c>
      <c r="J552" s="153" t="s">
        <v>2534</v>
      </c>
      <c r="K552" s="10">
        <v>41967</v>
      </c>
      <c r="L552" s="19" t="s">
        <v>221</v>
      </c>
      <c r="M552" s="10">
        <v>41967</v>
      </c>
      <c r="N552" s="10">
        <v>42240</v>
      </c>
      <c r="O552" s="19" t="s">
        <v>638</v>
      </c>
      <c r="P552" s="40" t="s">
        <v>515</v>
      </c>
      <c r="Q552" s="1"/>
      <c r="R552" s="1"/>
      <c r="S552" s="19"/>
      <c r="T552" s="252"/>
    </row>
    <row r="553" spans="1:20" ht="45.75" thickBot="1">
      <c r="A553" s="1">
        <v>2014</v>
      </c>
      <c r="B553" s="1">
        <v>119</v>
      </c>
      <c r="C553" s="188" t="s">
        <v>2531</v>
      </c>
      <c r="D553" s="101" t="s">
        <v>2532</v>
      </c>
      <c r="E553" s="72">
        <f ca="1" t="shared" si="36"/>
        <v>21</v>
      </c>
      <c r="F553" s="15" t="str">
        <f t="shared" si="35"/>
        <v>ATIVO</v>
      </c>
      <c r="G553" s="139" t="s">
        <v>2722</v>
      </c>
      <c r="H553" s="71" t="s">
        <v>2533</v>
      </c>
      <c r="I553" s="31">
        <v>44989.16</v>
      </c>
      <c r="J553" s="149" t="s">
        <v>2534</v>
      </c>
      <c r="K553" s="10">
        <v>41967</v>
      </c>
      <c r="L553" s="19" t="s">
        <v>221</v>
      </c>
      <c r="M553" s="10">
        <v>41967</v>
      </c>
      <c r="N553" s="10">
        <v>42240</v>
      </c>
      <c r="O553" s="19" t="s">
        <v>638</v>
      </c>
      <c r="P553" s="40" t="s">
        <v>515</v>
      </c>
      <c r="Q553" s="1"/>
      <c r="R553" s="1"/>
      <c r="S553" s="19"/>
      <c r="T553" s="252"/>
    </row>
    <row r="554" spans="1:20" ht="45.75" thickBot="1">
      <c r="A554" s="1">
        <v>2014</v>
      </c>
      <c r="B554" s="1">
        <v>120</v>
      </c>
      <c r="C554" s="188" t="s">
        <v>2531</v>
      </c>
      <c r="D554" s="101" t="s">
        <v>2532</v>
      </c>
      <c r="E554" s="72">
        <f ca="1" t="shared" si="36"/>
        <v>21</v>
      </c>
      <c r="F554" s="15" t="str">
        <f t="shared" si="35"/>
        <v>ATIVO</v>
      </c>
      <c r="G554" s="139" t="s">
        <v>2535</v>
      </c>
      <c r="H554" s="71" t="s">
        <v>2533</v>
      </c>
      <c r="I554" s="31">
        <v>34999.72</v>
      </c>
      <c r="J554" s="149" t="s">
        <v>2534</v>
      </c>
      <c r="K554" s="10">
        <v>41967</v>
      </c>
      <c r="L554" s="19" t="s">
        <v>221</v>
      </c>
      <c r="M554" s="10">
        <v>41967</v>
      </c>
      <c r="N554" s="10">
        <v>42240</v>
      </c>
      <c r="O554" s="19" t="s">
        <v>638</v>
      </c>
      <c r="P554" s="40" t="s">
        <v>515</v>
      </c>
      <c r="Q554" s="1"/>
      <c r="R554" s="1"/>
      <c r="S554" s="19"/>
      <c r="T554" s="252"/>
    </row>
    <row r="555" spans="1:20" ht="79.5" thickBot="1">
      <c r="A555" s="1">
        <v>2014</v>
      </c>
      <c r="B555" s="1">
        <v>122</v>
      </c>
      <c r="C555" s="189" t="s">
        <v>2540</v>
      </c>
      <c r="D555" s="101" t="s">
        <v>2541</v>
      </c>
      <c r="E555" s="72">
        <f ca="1" t="shared" si="36"/>
        <v>99</v>
      </c>
      <c r="F555" s="15" t="str">
        <f t="shared" si="35"/>
        <v>ATIVO</v>
      </c>
      <c r="G555" s="141" t="s">
        <v>2542</v>
      </c>
      <c r="H555" s="71" t="s">
        <v>2543</v>
      </c>
      <c r="I555" s="31">
        <v>31080</v>
      </c>
      <c r="J555" s="194" t="s">
        <v>2544</v>
      </c>
      <c r="K555" s="10">
        <v>41953</v>
      </c>
      <c r="L555" s="19" t="s">
        <v>768</v>
      </c>
      <c r="M555" s="10">
        <v>41953</v>
      </c>
      <c r="N555" s="10">
        <v>42318</v>
      </c>
      <c r="O555" s="19" t="s">
        <v>685</v>
      </c>
      <c r="P555" s="40" t="s">
        <v>2666</v>
      </c>
      <c r="Q555" s="19" t="s">
        <v>623</v>
      </c>
      <c r="R555" s="19" t="s">
        <v>2650</v>
      </c>
      <c r="S555" s="19"/>
      <c r="T555" s="252"/>
    </row>
    <row r="556" spans="1:20" ht="79.5" thickBot="1">
      <c r="A556" s="1">
        <v>2014</v>
      </c>
      <c r="B556" s="1">
        <v>123</v>
      </c>
      <c r="C556" s="211" t="s">
        <v>1344</v>
      </c>
      <c r="D556" s="101" t="s">
        <v>1345</v>
      </c>
      <c r="E556" s="72">
        <f ca="1" t="shared" si="36"/>
        <v>135</v>
      </c>
      <c r="F556" s="15" t="s">
        <v>2820</v>
      </c>
      <c r="G556" s="153" t="s">
        <v>2545</v>
      </c>
      <c r="H556" s="71" t="s">
        <v>2546</v>
      </c>
      <c r="I556" s="31">
        <v>28680</v>
      </c>
      <c r="J556" s="194" t="s">
        <v>2547</v>
      </c>
      <c r="K556" s="10">
        <v>41989</v>
      </c>
      <c r="L556" s="19" t="s">
        <v>768</v>
      </c>
      <c r="M556" s="10">
        <v>41989</v>
      </c>
      <c r="N556" s="10">
        <v>42354</v>
      </c>
      <c r="O556" s="19" t="s">
        <v>685</v>
      </c>
      <c r="P556" s="40" t="s">
        <v>2666</v>
      </c>
      <c r="Q556" s="1"/>
      <c r="R556" s="19" t="s">
        <v>2819</v>
      </c>
      <c r="S556" s="19"/>
      <c r="T556" s="252"/>
    </row>
    <row r="557" spans="1:20" ht="60">
      <c r="A557" s="1">
        <v>2014</v>
      </c>
      <c r="B557" s="1">
        <v>125</v>
      </c>
      <c r="C557" s="294" t="s">
        <v>2553</v>
      </c>
      <c r="D557" s="342" t="s">
        <v>2554</v>
      </c>
      <c r="E557" s="72">
        <f ca="1" t="shared" si="36"/>
        <v>116</v>
      </c>
      <c r="F557" s="15" t="str">
        <f aca="true" t="shared" si="37" ref="F557:F573">IF(N557="","Falta Data Final",IF(E557&gt;-30,IF(E557&lt;0,"ENCERRANDO","ATIVO"),"ENCERRADO"))</f>
        <v>ATIVO</v>
      </c>
      <c r="G557" s="141" t="s">
        <v>2869</v>
      </c>
      <c r="H557" s="71" t="s">
        <v>2555</v>
      </c>
      <c r="I557" s="31">
        <v>78000</v>
      </c>
      <c r="J557" s="141" t="s">
        <v>2556</v>
      </c>
      <c r="K557" s="10">
        <v>41970</v>
      </c>
      <c r="L557" s="19" t="s">
        <v>351</v>
      </c>
      <c r="M557" s="10">
        <v>74842</v>
      </c>
      <c r="N557" s="10">
        <v>42335</v>
      </c>
      <c r="O557" s="19" t="s">
        <v>1629</v>
      </c>
      <c r="P557" s="40" t="s">
        <v>1540</v>
      </c>
      <c r="Q557" s="1"/>
      <c r="R557" s="1"/>
      <c r="S557" s="19"/>
      <c r="T557" s="252"/>
    </row>
    <row r="558" spans="1:20" ht="45.75" thickBot="1">
      <c r="A558" s="1">
        <v>2014</v>
      </c>
      <c r="B558" s="1">
        <v>126</v>
      </c>
      <c r="C558" s="189" t="s">
        <v>2557</v>
      </c>
      <c r="D558" s="366" t="s">
        <v>2558</v>
      </c>
      <c r="E558" s="72">
        <f ca="1" t="shared" si="36"/>
        <v>472</v>
      </c>
      <c r="F558" s="15" t="str">
        <f t="shared" si="37"/>
        <v>ATIVO</v>
      </c>
      <c r="G558" s="149" t="s">
        <v>2561</v>
      </c>
      <c r="H558" s="71" t="s">
        <v>1487</v>
      </c>
      <c r="I558" s="31">
        <v>72000</v>
      </c>
      <c r="J558" s="199"/>
      <c r="K558" s="10">
        <v>41990</v>
      </c>
      <c r="L558" s="19" t="s">
        <v>351</v>
      </c>
      <c r="M558" s="10">
        <v>41960</v>
      </c>
      <c r="N558" s="10">
        <v>42691</v>
      </c>
      <c r="O558" s="19" t="s">
        <v>638</v>
      </c>
      <c r="P558" s="40" t="s">
        <v>321</v>
      </c>
      <c r="Q558" s="1"/>
      <c r="R558" s="1"/>
      <c r="S558" s="19"/>
      <c r="T558" s="252"/>
    </row>
    <row r="559" spans="1:20" ht="60.75" thickBot="1">
      <c r="A559" s="1">
        <v>2014</v>
      </c>
      <c r="B559" s="1">
        <v>127</v>
      </c>
      <c r="C559" s="164" t="s">
        <v>2559</v>
      </c>
      <c r="D559" s="342" t="s">
        <v>2560</v>
      </c>
      <c r="E559" s="72">
        <f ca="1" t="shared" si="36"/>
        <v>122</v>
      </c>
      <c r="F559" s="15" t="str">
        <f t="shared" si="37"/>
        <v>ATIVO</v>
      </c>
      <c r="G559" s="149" t="s">
        <v>2562</v>
      </c>
      <c r="H559" s="71" t="s">
        <v>2564</v>
      </c>
      <c r="I559" s="31">
        <v>91150</v>
      </c>
      <c r="J559" s="141" t="s">
        <v>2565</v>
      </c>
      <c r="K559" s="10">
        <v>41976</v>
      </c>
      <c r="L559" s="19" t="s">
        <v>768</v>
      </c>
      <c r="M559" s="10">
        <v>41976</v>
      </c>
      <c r="N559" s="10">
        <v>42341</v>
      </c>
      <c r="O559" s="19" t="s">
        <v>638</v>
      </c>
      <c r="P559" s="40"/>
      <c r="Q559" s="1"/>
      <c r="R559" s="1"/>
      <c r="S559" s="19"/>
      <c r="T559" s="252"/>
    </row>
    <row r="560" spans="1:20" ht="60.75" thickBot="1">
      <c r="A560" s="1">
        <v>2014</v>
      </c>
      <c r="B560" s="1">
        <v>128</v>
      </c>
      <c r="C560" s="323" t="s">
        <v>2566</v>
      </c>
      <c r="D560" s="390" t="s">
        <v>2567</v>
      </c>
      <c r="E560" s="72">
        <f ca="1" t="shared" si="36"/>
        <v>135</v>
      </c>
      <c r="F560" s="15" t="str">
        <f t="shared" si="37"/>
        <v>ATIVO</v>
      </c>
      <c r="G560" s="149" t="s">
        <v>2563</v>
      </c>
      <c r="H560" s="71" t="s">
        <v>2564</v>
      </c>
      <c r="I560" s="31">
        <v>470000</v>
      </c>
      <c r="J560" s="139" t="s">
        <v>2565</v>
      </c>
      <c r="K560" s="10">
        <v>41989</v>
      </c>
      <c r="L560" s="19" t="s">
        <v>768</v>
      </c>
      <c r="M560" s="10">
        <v>41989</v>
      </c>
      <c r="N560" s="10">
        <v>42354</v>
      </c>
      <c r="O560" s="19" t="s">
        <v>638</v>
      </c>
      <c r="P560" s="40"/>
      <c r="Q560" s="1"/>
      <c r="R560" s="1"/>
      <c r="S560" s="19"/>
      <c r="T560" s="252"/>
    </row>
    <row r="561" spans="1:20" ht="45.75" thickBot="1">
      <c r="A561" s="1">
        <v>2014</v>
      </c>
      <c r="B561" s="1">
        <v>129</v>
      </c>
      <c r="C561" s="280" t="s">
        <v>2568</v>
      </c>
      <c r="D561" s="113" t="s">
        <v>46</v>
      </c>
      <c r="E561" s="72">
        <f ca="1" t="shared" si="36"/>
        <v>122</v>
      </c>
      <c r="F561" s="15" t="str">
        <f t="shared" si="37"/>
        <v>ATIVO</v>
      </c>
      <c r="G561" s="141" t="s">
        <v>2571</v>
      </c>
      <c r="H561" s="44" t="s">
        <v>2569</v>
      </c>
      <c r="I561" s="31">
        <v>1467529.88</v>
      </c>
      <c r="J561" s="141" t="s">
        <v>2570</v>
      </c>
      <c r="K561" s="10">
        <v>41976</v>
      </c>
      <c r="L561" s="19" t="s">
        <v>768</v>
      </c>
      <c r="M561" s="10">
        <v>41976</v>
      </c>
      <c r="N561" s="10">
        <v>42341</v>
      </c>
      <c r="O561" s="19" t="s">
        <v>638</v>
      </c>
      <c r="P561" s="40" t="s">
        <v>140</v>
      </c>
      <c r="Q561" s="1"/>
      <c r="R561" s="1"/>
      <c r="S561" s="19"/>
      <c r="T561" s="252"/>
    </row>
    <row r="562" spans="1:20" ht="83.25" thickBot="1">
      <c r="A562" s="1">
        <v>2014</v>
      </c>
      <c r="B562" s="1">
        <v>130</v>
      </c>
      <c r="C562" s="280" t="s">
        <v>2572</v>
      </c>
      <c r="D562" s="113" t="s">
        <v>2584</v>
      </c>
      <c r="E562" s="72">
        <f ca="1" t="shared" si="36"/>
        <v>26</v>
      </c>
      <c r="F562" s="15" t="str">
        <f t="shared" si="37"/>
        <v>ATIVO</v>
      </c>
      <c r="G562" s="141" t="s">
        <v>2573</v>
      </c>
      <c r="H562" s="44" t="s">
        <v>2574</v>
      </c>
      <c r="I562" s="31">
        <v>1492709.67</v>
      </c>
      <c r="J562" s="499" t="s">
        <v>2585</v>
      </c>
      <c r="K562" s="10">
        <v>41995</v>
      </c>
      <c r="L562" s="19" t="s">
        <v>1294</v>
      </c>
      <c r="M562" s="10">
        <v>41995</v>
      </c>
      <c r="N562" s="10">
        <v>42245</v>
      </c>
      <c r="O562" s="19" t="s">
        <v>685</v>
      </c>
      <c r="P562" s="40"/>
      <c r="Q562" s="1"/>
      <c r="R562" s="1"/>
      <c r="S562" s="19"/>
      <c r="T562" s="252"/>
    </row>
    <row r="563" spans="1:20" ht="105.75" thickBot="1">
      <c r="A563" s="1">
        <v>2014</v>
      </c>
      <c r="B563" s="1">
        <v>131</v>
      </c>
      <c r="C563" s="291" t="s">
        <v>1416</v>
      </c>
      <c r="D563" s="113" t="s">
        <v>216</v>
      </c>
      <c r="E563" s="72">
        <f ca="1" t="shared" si="36"/>
        <v>1264</v>
      </c>
      <c r="F563" s="15" t="str">
        <f t="shared" si="37"/>
        <v>ATIVO</v>
      </c>
      <c r="G563" s="112" t="s">
        <v>2610</v>
      </c>
      <c r="H563" s="71" t="s">
        <v>1487</v>
      </c>
      <c r="I563" s="49"/>
      <c r="J563" s="65"/>
      <c r="K563" s="9">
        <v>41992</v>
      </c>
      <c r="L563" s="19" t="s">
        <v>2611</v>
      </c>
      <c r="M563" s="10">
        <v>42023</v>
      </c>
      <c r="N563" s="10">
        <v>43483</v>
      </c>
      <c r="O563" s="19" t="s">
        <v>638</v>
      </c>
      <c r="P563" s="20" t="s">
        <v>1151</v>
      </c>
      <c r="Q563" s="1"/>
      <c r="R563" s="1"/>
      <c r="S563" s="19"/>
      <c r="T563" s="252"/>
    </row>
    <row r="564" spans="1:20" ht="60.75" thickBot="1">
      <c r="A564" s="1">
        <v>2014</v>
      </c>
      <c r="B564" s="1">
        <v>132</v>
      </c>
      <c r="C564" s="280" t="s">
        <v>2659</v>
      </c>
      <c r="D564" s="113" t="s">
        <v>2592</v>
      </c>
      <c r="E564" s="72">
        <f ca="1" t="shared" si="36"/>
        <v>50</v>
      </c>
      <c r="F564" s="15" t="str">
        <f t="shared" si="37"/>
        <v>ATIVO</v>
      </c>
      <c r="G564" s="112" t="s">
        <v>2593</v>
      </c>
      <c r="H564" s="71" t="s">
        <v>2594</v>
      </c>
      <c r="I564" s="31">
        <v>69992.5</v>
      </c>
      <c r="J564" s="198" t="s">
        <v>2595</v>
      </c>
      <c r="K564" s="11">
        <v>42026</v>
      </c>
      <c r="L564" s="19" t="s">
        <v>475</v>
      </c>
      <c r="M564" s="11" t="s">
        <v>2596</v>
      </c>
      <c r="N564" s="11">
        <v>42269</v>
      </c>
      <c r="O564" s="19" t="s">
        <v>685</v>
      </c>
      <c r="P564" s="20" t="s">
        <v>1619</v>
      </c>
      <c r="Q564" s="1"/>
      <c r="R564" s="1"/>
      <c r="S564" s="19"/>
      <c r="T564" s="252"/>
    </row>
    <row r="565" spans="1:20" ht="94.5">
      <c r="A565" s="1">
        <v>2015</v>
      </c>
      <c r="B565" s="1">
        <v>1</v>
      </c>
      <c r="C565" s="205" t="s">
        <v>2599</v>
      </c>
      <c r="D565" s="378" t="s">
        <v>2600</v>
      </c>
      <c r="E565" s="72">
        <f ca="1" t="shared" si="36"/>
        <v>214</v>
      </c>
      <c r="F565" s="15" t="str">
        <f t="shared" si="37"/>
        <v>ATIVO</v>
      </c>
      <c r="G565" s="194" t="s">
        <v>2601</v>
      </c>
      <c r="H565" s="39" t="s">
        <v>2602</v>
      </c>
      <c r="I565" s="31">
        <v>3029143.75</v>
      </c>
      <c r="J565" s="194" t="s">
        <v>2603</v>
      </c>
      <c r="K565" s="10">
        <v>42066</v>
      </c>
      <c r="L565" s="19" t="s">
        <v>768</v>
      </c>
      <c r="M565" s="10">
        <v>42067</v>
      </c>
      <c r="N565" s="10">
        <v>42433</v>
      </c>
      <c r="O565" s="19" t="s">
        <v>685</v>
      </c>
      <c r="P565" s="20" t="s">
        <v>685</v>
      </c>
      <c r="Q565" s="1"/>
      <c r="R565" s="1"/>
      <c r="S565" s="19"/>
      <c r="T565" s="252"/>
    </row>
    <row r="566" spans="1:20" ht="111" thickBot="1">
      <c r="A566" s="1">
        <v>2015</v>
      </c>
      <c r="B566" s="1">
        <v>3</v>
      </c>
      <c r="C566" s="194" t="s">
        <v>536</v>
      </c>
      <c r="D566" s="385" t="s">
        <v>2604</v>
      </c>
      <c r="E566" s="72">
        <f ca="1" t="shared" si="36"/>
        <v>226</v>
      </c>
      <c r="F566" s="15" t="str">
        <f t="shared" si="37"/>
        <v>ATIVO</v>
      </c>
      <c r="G566" s="178" t="s">
        <v>2605</v>
      </c>
      <c r="H566" s="45" t="s">
        <v>2606</v>
      </c>
      <c r="I566" s="31">
        <v>3944974.81</v>
      </c>
      <c r="J566" s="140" t="s">
        <v>2607</v>
      </c>
      <c r="K566" s="10">
        <v>42079</v>
      </c>
      <c r="L566" s="19" t="s">
        <v>768</v>
      </c>
      <c r="M566" s="10">
        <v>42079</v>
      </c>
      <c r="N566" s="10">
        <v>42445</v>
      </c>
      <c r="O566" s="19" t="s">
        <v>1629</v>
      </c>
      <c r="P566" s="40"/>
      <c r="Q566" s="1"/>
      <c r="R566" s="1"/>
      <c r="S566" s="19"/>
      <c r="T566" s="252"/>
    </row>
    <row r="567" spans="1:20" ht="90.75" thickBot="1">
      <c r="A567" s="1">
        <v>2015</v>
      </c>
      <c r="B567" s="1">
        <v>5</v>
      </c>
      <c r="C567" s="175" t="s">
        <v>27</v>
      </c>
      <c r="D567" s="113" t="s">
        <v>28</v>
      </c>
      <c r="E567" s="72">
        <f ca="1" t="shared" si="36"/>
        <v>0</v>
      </c>
      <c r="F567" s="15" t="str">
        <f t="shared" si="37"/>
        <v>ATIVO</v>
      </c>
      <c r="G567" s="133" t="s">
        <v>2619</v>
      </c>
      <c r="H567" s="71" t="s">
        <v>2620</v>
      </c>
      <c r="I567" s="31">
        <v>101706.07</v>
      </c>
      <c r="J567" s="198" t="s">
        <v>2621</v>
      </c>
      <c r="K567" s="10">
        <v>42066</v>
      </c>
      <c r="L567" s="19">
        <v>5</v>
      </c>
      <c r="M567" s="10">
        <v>42066</v>
      </c>
      <c r="N567" s="10">
        <v>42219</v>
      </c>
      <c r="O567" s="19" t="s">
        <v>638</v>
      </c>
      <c r="P567" s="40"/>
      <c r="Q567" s="1"/>
      <c r="R567" s="1"/>
      <c r="S567" s="19"/>
      <c r="T567" s="252"/>
    </row>
    <row r="568" spans="1:20" ht="43.5" thickBot="1">
      <c r="A568" s="1">
        <v>2015</v>
      </c>
      <c r="B568" s="1">
        <v>6</v>
      </c>
      <c r="C568" s="203" t="s">
        <v>2626</v>
      </c>
      <c r="D568" s="85" t="s">
        <v>1405</v>
      </c>
      <c r="E568" s="72">
        <f ca="1" t="shared" si="36"/>
        <v>661</v>
      </c>
      <c r="F568" s="15" t="str">
        <f t="shared" si="37"/>
        <v>ATIVO</v>
      </c>
      <c r="G568" s="221" t="s">
        <v>2629</v>
      </c>
      <c r="H568" s="71" t="s">
        <v>1487</v>
      </c>
      <c r="I568" s="31">
        <v>250</v>
      </c>
      <c r="J568" s="65"/>
      <c r="K568" s="10">
        <v>42149</v>
      </c>
      <c r="L568" s="19" t="s">
        <v>351</v>
      </c>
      <c r="M568" s="10">
        <v>42149</v>
      </c>
      <c r="N568" s="10">
        <v>42880</v>
      </c>
      <c r="O568" s="19" t="s">
        <v>638</v>
      </c>
      <c r="P568" s="40"/>
      <c r="Q568" s="1"/>
      <c r="R568" s="1"/>
      <c r="S568" s="19"/>
      <c r="T568" s="252"/>
    </row>
    <row r="569" spans="1:20" ht="63">
      <c r="A569" s="1">
        <v>2015</v>
      </c>
      <c r="B569" s="1">
        <v>7</v>
      </c>
      <c r="C569" s="203" t="s">
        <v>508</v>
      </c>
      <c r="D569" s="85" t="s">
        <v>509</v>
      </c>
      <c r="E569" s="72">
        <f ca="1" t="shared" si="36"/>
        <v>222</v>
      </c>
      <c r="F569" s="15" t="str">
        <f t="shared" si="37"/>
        <v>ATIVO</v>
      </c>
      <c r="G569" s="165" t="s">
        <v>2630</v>
      </c>
      <c r="H569" s="39" t="s">
        <v>2631</v>
      </c>
      <c r="I569" s="31">
        <v>400000</v>
      </c>
      <c r="J569" s="141" t="s">
        <v>2632</v>
      </c>
      <c r="K569" s="10">
        <v>42076</v>
      </c>
      <c r="L569" s="19" t="s">
        <v>768</v>
      </c>
      <c r="M569" s="10">
        <v>42076</v>
      </c>
      <c r="N569" s="10">
        <v>42441</v>
      </c>
      <c r="O569" s="19" t="s">
        <v>1151</v>
      </c>
      <c r="P569" s="40"/>
      <c r="Q569" s="1"/>
      <c r="R569" s="1"/>
      <c r="S569" s="19"/>
      <c r="T569" s="252"/>
    </row>
    <row r="570" spans="1:20" ht="90.75" thickBot="1">
      <c r="A570" s="1">
        <v>2015</v>
      </c>
      <c r="B570" s="1">
        <v>8</v>
      </c>
      <c r="C570" s="281" t="s">
        <v>2637</v>
      </c>
      <c r="D570" s="147" t="s">
        <v>2080</v>
      </c>
      <c r="E570" s="72">
        <f ca="1" t="shared" si="36"/>
        <v>40</v>
      </c>
      <c r="F570" s="15" t="str">
        <f t="shared" si="37"/>
        <v>ATIVO</v>
      </c>
      <c r="G570" s="195" t="s">
        <v>2638</v>
      </c>
      <c r="H570" s="20" t="s">
        <v>2633</v>
      </c>
      <c r="I570" s="31">
        <v>32700</v>
      </c>
      <c r="J570" s="198" t="s">
        <v>2639</v>
      </c>
      <c r="K570" s="10">
        <v>42075</v>
      </c>
      <c r="L570" s="19" t="s">
        <v>1182</v>
      </c>
      <c r="M570" s="10">
        <v>42075</v>
      </c>
      <c r="N570" s="10">
        <v>42259</v>
      </c>
      <c r="O570" s="19" t="s">
        <v>1621</v>
      </c>
      <c r="P570" s="40" t="s">
        <v>2640</v>
      </c>
      <c r="Q570" s="1"/>
      <c r="R570" s="1"/>
      <c r="S570" s="19"/>
      <c r="T570" s="252"/>
    </row>
    <row r="571" spans="1:20" ht="75.75" customHeight="1">
      <c r="A571" s="1">
        <v>2015</v>
      </c>
      <c r="B571" s="1">
        <v>9</v>
      </c>
      <c r="C571" s="281" t="s">
        <v>2652</v>
      </c>
      <c r="D571" s="343" t="s">
        <v>2302</v>
      </c>
      <c r="E571" s="72">
        <f ca="1" t="shared" si="36"/>
        <v>246</v>
      </c>
      <c r="F571" s="15" t="str">
        <f t="shared" si="37"/>
        <v>ATIVO</v>
      </c>
      <c r="G571" s="435" t="s">
        <v>2653</v>
      </c>
      <c r="H571" s="20" t="s">
        <v>2654</v>
      </c>
      <c r="I571" s="49">
        <v>32640</v>
      </c>
      <c r="J571" s="112" t="s">
        <v>2655</v>
      </c>
      <c r="K571" s="9">
        <v>42099</v>
      </c>
      <c r="L571" s="19" t="s">
        <v>768</v>
      </c>
      <c r="M571" s="10">
        <v>42099</v>
      </c>
      <c r="N571" s="10">
        <v>42465</v>
      </c>
      <c r="O571" s="19" t="s">
        <v>685</v>
      </c>
      <c r="P571" s="40" t="s">
        <v>2656</v>
      </c>
      <c r="Q571" s="1"/>
      <c r="R571" s="1"/>
      <c r="S571" s="19"/>
      <c r="T571" s="252"/>
    </row>
    <row r="572" spans="1:20" ht="103.5" customHeight="1">
      <c r="A572" s="1">
        <v>2015</v>
      </c>
      <c r="B572" s="1">
        <v>10</v>
      </c>
      <c r="C572" s="138" t="s">
        <v>2700</v>
      </c>
      <c r="D572" s="161" t="s">
        <v>2701</v>
      </c>
      <c r="E572" s="72">
        <f ca="1" t="shared" si="36"/>
        <v>165</v>
      </c>
      <c r="F572" s="15" t="str">
        <f t="shared" si="37"/>
        <v>ATIVO</v>
      </c>
      <c r="G572" s="177" t="s">
        <v>2702</v>
      </c>
      <c r="H572" s="20" t="s">
        <v>2703</v>
      </c>
      <c r="I572" s="31">
        <v>78705</v>
      </c>
      <c r="J572" s="139" t="s">
        <v>2704</v>
      </c>
      <c r="K572" s="10">
        <v>42110</v>
      </c>
      <c r="L572" s="19" t="s">
        <v>221</v>
      </c>
      <c r="M572" s="10">
        <v>42110</v>
      </c>
      <c r="N572" s="10">
        <v>42384</v>
      </c>
      <c r="O572" s="19" t="s">
        <v>638</v>
      </c>
      <c r="P572" s="20" t="s">
        <v>1031</v>
      </c>
      <c r="Q572" s="1"/>
      <c r="R572" s="1"/>
      <c r="S572" s="19"/>
      <c r="T572" s="252"/>
    </row>
    <row r="573" spans="1:20" ht="46.5" customHeight="1">
      <c r="A573" s="1">
        <v>2015</v>
      </c>
      <c r="B573" s="1">
        <v>11</v>
      </c>
      <c r="C573" s="281" t="s">
        <v>2096</v>
      </c>
      <c r="D573" s="18" t="s">
        <v>2097</v>
      </c>
      <c r="E573" s="72">
        <f ca="1" t="shared" si="36"/>
        <v>613</v>
      </c>
      <c r="F573" s="15" t="str">
        <f t="shared" si="37"/>
        <v>ATIVO</v>
      </c>
      <c r="G573" s="112" t="s">
        <v>2688</v>
      </c>
      <c r="H573" s="20" t="s">
        <v>2689</v>
      </c>
      <c r="I573" s="31">
        <v>16113520.66</v>
      </c>
      <c r="J573" s="141" t="s">
        <v>2690</v>
      </c>
      <c r="K573" s="10">
        <v>42102</v>
      </c>
      <c r="L573" s="19" t="s">
        <v>351</v>
      </c>
      <c r="M573" s="10">
        <v>42102</v>
      </c>
      <c r="N573" s="10">
        <v>42832</v>
      </c>
      <c r="O573" s="19" t="s">
        <v>685</v>
      </c>
      <c r="P573" s="40"/>
      <c r="Q573" s="19" t="s">
        <v>623</v>
      </c>
      <c r="R573" s="19" t="s">
        <v>2773</v>
      </c>
      <c r="S573" s="19"/>
      <c r="T573" s="252"/>
    </row>
    <row r="574" spans="1:20" ht="42" customHeight="1">
      <c r="A574" s="1">
        <v>2015</v>
      </c>
      <c r="B574" s="1">
        <v>12</v>
      </c>
      <c r="C574" s="281" t="s">
        <v>2691</v>
      </c>
      <c r="D574" s="333" t="s">
        <v>2692</v>
      </c>
      <c r="E574" s="72">
        <f ca="1" t="shared" si="36"/>
        <v>275</v>
      </c>
      <c r="F574" s="15"/>
      <c r="G574" s="446" t="s">
        <v>2693</v>
      </c>
      <c r="H574" s="20" t="s">
        <v>2694</v>
      </c>
      <c r="I574" s="32">
        <v>28740</v>
      </c>
      <c r="J574" s="243" t="s">
        <v>2695</v>
      </c>
      <c r="K574" s="10">
        <v>42128</v>
      </c>
      <c r="L574" s="19" t="s">
        <v>768</v>
      </c>
      <c r="M574" s="10">
        <v>42128</v>
      </c>
      <c r="N574" s="10">
        <v>42494</v>
      </c>
      <c r="O574" s="19" t="s">
        <v>685</v>
      </c>
      <c r="P574" s="40"/>
      <c r="Q574" s="1"/>
      <c r="R574" s="1"/>
      <c r="S574" s="19"/>
      <c r="T574" s="252"/>
    </row>
    <row r="575" spans="1:20" ht="60">
      <c r="A575" s="1">
        <v>2015</v>
      </c>
      <c r="B575" s="1">
        <v>13</v>
      </c>
      <c r="C575" s="293" t="s">
        <v>2696</v>
      </c>
      <c r="D575" s="333" t="s">
        <v>1673</v>
      </c>
      <c r="E575" s="72">
        <f ca="1" t="shared" si="36"/>
        <v>103</v>
      </c>
      <c r="F575" s="15"/>
      <c r="G575" s="149" t="s">
        <v>2699</v>
      </c>
      <c r="H575" s="40" t="s">
        <v>2697</v>
      </c>
      <c r="I575" s="31">
        <v>192319.36</v>
      </c>
      <c r="J575" s="112" t="s">
        <v>2698</v>
      </c>
      <c r="K575" s="10">
        <v>42138</v>
      </c>
      <c r="L575" s="19" t="s">
        <v>118</v>
      </c>
      <c r="M575" s="10">
        <v>42138</v>
      </c>
      <c r="N575" s="10">
        <v>42322</v>
      </c>
      <c r="O575" s="19" t="s">
        <v>685</v>
      </c>
      <c r="P575" s="40"/>
      <c r="Q575" s="1"/>
      <c r="R575" s="1"/>
      <c r="S575" s="19"/>
      <c r="T575" s="252"/>
    </row>
    <row r="576" spans="1:20" ht="60">
      <c r="A576" s="1">
        <v>2015</v>
      </c>
      <c r="B576" s="1">
        <v>14</v>
      </c>
      <c r="C576" s="159" t="s">
        <v>2706</v>
      </c>
      <c r="D576" s="140" t="s">
        <v>2707</v>
      </c>
      <c r="E576" s="72">
        <f ca="1" t="shared" si="36"/>
        <v>310</v>
      </c>
      <c r="F576" s="15"/>
      <c r="G576" s="152" t="s">
        <v>2708</v>
      </c>
      <c r="H576" s="161" t="s">
        <v>2709</v>
      </c>
      <c r="I576" s="32">
        <v>28680</v>
      </c>
      <c r="J576" s="139" t="s">
        <v>2710</v>
      </c>
      <c r="K576" s="10">
        <v>42163</v>
      </c>
      <c r="L576" s="19" t="s">
        <v>768</v>
      </c>
      <c r="M576" s="10">
        <v>42163</v>
      </c>
      <c r="N576" s="10">
        <v>42529</v>
      </c>
      <c r="O576" s="19" t="s">
        <v>685</v>
      </c>
      <c r="P576" s="40"/>
      <c r="Q576" s="1"/>
      <c r="R576" s="1"/>
      <c r="S576" s="19"/>
      <c r="T576" s="252"/>
    </row>
    <row r="577" spans="1:20" ht="84" customHeight="1">
      <c r="A577" s="1">
        <v>2015</v>
      </c>
      <c r="B577" s="1">
        <v>15</v>
      </c>
      <c r="C577" s="159" t="s">
        <v>2743</v>
      </c>
      <c r="D577" s="140" t="s">
        <v>834</v>
      </c>
      <c r="E577" s="72">
        <f ca="1" t="shared" si="36"/>
        <v>661</v>
      </c>
      <c r="F577" s="15"/>
      <c r="G577" s="139" t="s">
        <v>2744</v>
      </c>
      <c r="H577" s="248" t="s">
        <v>2745</v>
      </c>
      <c r="I577" s="31">
        <v>3240028.63</v>
      </c>
      <c r="J577" s="139" t="s">
        <v>2746</v>
      </c>
      <c r="K577" s="10">
        <v>42149</v>
      </c>
      <c r="L577" s="19" t="s">
        <v>351</v>
      </c>
      <c r="M577" s="10">
        <v>42149</v>
      </c>
      <c r="N577" s="10">
        <v>42880</v>
      </c>
      <c r="O577" s="19" t="s">
        <v>685</v>
      </c>
      <c r="P577" s="40"/>
      <c r="Q577" s="1"/>
      <c r="R577" s="1"/>
      <c r="S577" s="19"/>
      <c r="T577" s="252"/>
    </row>
    <row r="578" spans="1:20" ht="75.75" customHeight="1">
      <c r="A578" s="1">
        <v>2015</v>
      </c>
      <c r="B578" s="1">
        <v>16</v>
      </c>
      <c r="C578" s="159" t="s">
        <v>2871</v>
      </c>
      <c r="D578" s="505" t="s">
        <v>2764</v>
      </c>
      <c r="E578" s="253">
        <f ca="1" t="shared" si="36"/>
        <v>-12</v>
      </c>
      <c r="F578" s="15"/>
      <c r="G578" s="138" t="s">
        <v>2762</v>
      </c>
      <c r="H578" s="265" t="s">
        <v>2872</v>
      </c>
      <c r="I578" s="31">
        <v>57000</v>
      </c>
      <c r="J578" s="145" t="s">
        <v>2768</v>
      </c>
      <c r="K578" s="10">
        <v>42146</v>
      </c>
      <c r="L578" s="19" t="s">
        <v>310</v>
      </c>
      <c r="M578" s="10">
        <v>42146</v>
      </c>
      <c r="N578" s="10">
        <v>42207</v>
      </c>
      <c r="O578" s="11" t="s">
        <v>1151</v>
      </c>
      <c r="P578" s="40"/>
      <c r="Q578" s="1"/>
      <c r="R578" s="1"/>
      <c r="S578" s="19"/>
      <c r="T578" s="252"/>
    </row>
    <row r="579" spans="1:20" ht="75.75" customHeight="1">
      <c r="A579" s="1">
        <v>2015</v>
      </c>
      <c r="B579" s="1">
        <v>17</v>
      </c>
      <c r="C579" s="138" t="s">
        <v>2751</v>
      </c>
      <c r="D579" s="140" t="s">
        <v>2752</v>
      </c>
      <c r="E579" s="253"/>
      <c r="F579" s="15"/>
      <c r="G579" s="138" t="s">
        <v>2873</v>
      </c>
      <c r="H579" s="265" t="s">
        <v>2874</v>
      </c>
      <c r="I579" s="31">
        <v>1095906.12</v>
      </c>
      <c r="J579" s="136" t="s">
        <v>2795</v>
      </c>
      <c r="K579" s="11"/>
      <c r="L579" s="19"/>
      <c r="M579" s="10"/>
      <c r="N579" s="10"/>
      <c r="O579" s="19"/>
      <c r="P579" s="40"/>
      <c r="Q579" s="1"/>
      <c r="R579" s="1"/>
      <c r="S579" s="19"/>
      <c r="T579" s="252"/>
    </row>
    <row r="580" spans="1:20" ht="60">
      <c r="A580" s="1">
        <v>2015</v>
      </c>
      <c r="B580" s="1">
        <v>18</v>
      </c>
      <c r="C580" s="160" t="s">
        <v>2754</v>
      </c>
      <c r="D580" s="161" t="s">
        <v>46</v>
      </c>
      <c r="E580" s="253">
        <f ca="1" t="shared" si="36"/>
        <v>317</v>
      </c>
      <c r="F580" s="15"/>
      <c r="G580" s="139" t="s">
        <v>2755</v>
      </c>
      <c r="H580" s="196" t="s">
        <v>2756</v>
      </c>
      <c r="I580" s="463">
        <v>3009207.96</v>
      </c>
      <c r="J580" s="141" t="s">
        <v>2757</v>
      </c>
      <c r="K580" s="10">
        <v>42170</v>
      </c>
      <c r="L580" s="19" t="s">
        <v>2784</v>
      </c>
      <c r="M580" s="10">
        <v>42170</v>
      </c>
      <c r="N580" s="10">
        <v>42536</v>
      </c>
      <c r="O580" s="19" t="s">
        <v>1629</v>
      </c>
      <c r="P580" s="40"/>
      <c r="Q580" s="1"/>
      <c r="R580" s="1"/>
      <c r="S580" s="19"/>
      <c r="T580" s="252"/>
    </row>
    <row r="581" spans="1:20" ht="30">
      <c r="A581" s="1">
        <v>2015</v>
      </c>
      <c r="B581" s="1">
        <v>19</v>
      </c>
      <c r="C581" s="138" t="s">
        <v>2747</v>
      </c>
      <c r="D581" s="161" t="s">
        <v>2758</v>
      </c>
      <c r="E581" s="253"/>
      <c r="F581" s="15"/>
      <c r="G581" s="139"/>
      <c r="H581" s="141" t="s">
        <v>2870</v>
      </c>
      <c r="I581" s="463">
        <v>127342</v>
      </c>
      <c r="J581" s="393" t="s">
        <v>2748</v>
      </c>
      <c r="K581" s="10">
        <v>42149</v>
      </c>
      <c r="L581" s="19" t="s">
        <v>772</v>
      </c>
      <c r="M581" s="10">
        <v>42149</v>
      </c>
      <c r="N581" s="10">
        <v>42195</v>
      </c>
      <c r="O581" s="19" t="s">
        <v>1629</v>
      </c>
      <c r="P581" s="40"/>
      <c r="Q581" s="1"/>
      <c r="R581" s="1"/>
      <c r="S581" s="19"/>
      <c r="T581" s="252"/>
    </row>
    <row r="582" spans="1:20" ht="105">
      <c r="A582" s="1">
        <v>2015</v>
      </c>
      <c r="B582" s="1">
        <v>20</v>
      </c>
      <c r="C582" s="139" t="s">
        <v>1286</v>
      </c>
      <c r="D582" s="140" t="s">
        <v>588</v>
      </c>
      <c r="E582" s="253">
        <f ca="1" t="shared" si="36"/>
        <v>665</v>
      </c>
      <c r="F582" s="15"/>
      <c r="G582" s="149" t="s">
        <v>2779</v>
      </c>
      <c r="H582" s="265" t="s">
        <v>2749</v>
      </c>
      <c r="I582" s="463">
        <v>1342047.56</v>
      </c>
      <c r="J582" s="139" t="s">
        <v>2750</v>
      </c>
      <c r="K582" s="10">
        <v>42153</v>
      </c>
      <c r="L582" s="19" t="s">
        <v>351</v>
      </c>
      <c r="M582" s="10">
        <v>42153</v>
      </c>
      <c r="N582" s="10">
        <v>42884</v>
      </c>
      <c r="O582" s="19" t="s">
        <v>685</v>
      </c>
      <c r="P582" s="20" t="s">
        <v>1619</v>
      </c>
      <c r="Q582" s="1"/>
      <c r="R582" s="1"/>
      <c r="S582" s="19"/>
      <c r="T582" s="252"/>
    </row>
    <row r="583" spans="1:20" ht="75">
      <c r="A583" s="1">
        <v>2015</v>
      </c>
      <c r="B583" s="1">
        <v>21</v>
      </c>
      <c r="C583" s="138" t="s">
        <v>2774</v>
      </c>
      <c r="D583" s="140" t="s">
        <v>834</v>
      </c>
      <c r="E583" s="72">
        <f ca="1" t="shared" si="36"/>
        <v>665</v>
      </c>
      <c r="F583" s="15"/>
      <c r="G583" s="152" t="s">
        <v>2775</v>
      </c>
      <c r="H583" s="265" t="s">
        <v>2777</v>
      </c>
      <c r="I583" s="31">
        <v>14690791.62</v>
      </c>
      <c r="J583" s="139" t="s">
        <v>2776</v>
      </c>
      <c r="K583" s="10">
        <v>42153</v>
      </c>
      <c r="L583" s="19" t="s">
        <v>351</v>
      </c>
      <c r="M583" s="10">
        <v>42153</v>
      </c>
      <c r="N583" s="10">
        <v>42884</v>
      </c>
      <c r="O583" s="19" t="s">
        <v>685</v>
      </c>
      <c r="P583" s="20" t="s">
        <v>1619</v>
      </c>
      <c r="Q583" s="1"/>
      <c r="R583" s="1"/>
      <c r="S583" s="19"/>
      <c r="T583" s="252"/>
    </row>
    <row r="584" spans="1:20" ht="45">
      <c r="A584" s="1">
        <v>2015</v>
      </c>
      <c r="B584" s="1">
        <v>22</v>
      </c>
      <c r="C584" s="149" t="s">
        <v>2751</v>
      </c>
      <c r="D584" s="161" t="s">
        <v>2752</v>
      </c>
      <c r="E584" s="72">
        <f ca="1">N341-TODAY()</f>
        <v>-136</v>
      </c>
      <c r="F584" s="15"/>
      <c r="G584" s="149" t="s">
        <v>2765</v>
      </c>
      <c r="H584" s="254" t="s">
        <v>2793</v>
      </c>
      <c r="I584" s="31"/>
      <c r="J584" s="139"/>
      <c r="K584" s="9"/>
      <c r="L584" s="19"/>
      <c r="M584" s="10"/>
      <c r="N584" s="10"/>
      <c r="O584" s="19"/>
      <c r="P584" s="40"/>
      <c r="Q584" s="1"/>
      <c r="R584" s="1"/>
      <c r="S584" s="19"/>
      <c r="T584" s="252"/>
    </row>
    <row r="585" spans="1:20" ht="30">
      <c r="A585" s="1">
        <v>2015</v>
      </c>
      <c r="B585" s="1">
        <v>23</v>
      </c>
      <c r="C585" s="263" t="s">
        <v>2766</v>
      </c>
      <c r="D585" s="140" t="s">
        <v>2767</v>
      </c>
      <c r="E585" s="72">
        <f ca="1">N585-TODAY()</f>
        <v>346</v>
      </c>
      <c r="F585" s="15"/>
      <c r="G585" s="139" t="s">
        <v>2859</v>
      </c>
      <c r="H585" s="254" t="s">
        <v>2793</v>
      </c>
      <c r="I585" s="31">
        <v>180413.99</v>
      </c>
      <c r="J585" s="139" t="s">
        <v>2795</v>
      </c>
      <c r="K585" s="9"/>
      <c r="L585" s="19" t="s">
        <v>2796</v>
      </c>
      <c r="M585" s="10">
        <v>42199</v>
      </c>
      <c r="N585" s="10">
        <v>42565</v>
      </c>
      <c r="O585" s="19" t="s">
        <v>638</v>
      </c>
      <c r="P585" s="40" t="s">
        <v>515</v>
      </c>
      <c r="Q585" s="1"/>
      <c r="R585" s="1"/>
      <c r="S585" s="19"/>
      <c r="T585" s="252"/>
    </row>
    <row r="586" spans="1:20" ht="30">
      <c r="A586" s="1">
        <v>2015</v>
      </c>
      <c r="B586" s="1">
        <v>24</v>
      </c>
      <c r="C586" s="264" t="s">
        <v>2797</v>
      </c>
      <c r="D586" s="140" t="s">
        <v>2798</v>
      </c>
      <c r="E586" s="72">
        <f ca="1">N586-TODAY()</f>
        <v>327</v>
      </c>
      <c r="F586" s="15"/>
      <c r="G586" s="149" t="s">
        <v>2800</v>
      </c>
      <c r="H586" s="254" t="s">
        <v>2792</v>
      </c>
      <c r="I586" s="31">
        <v>89992</v>
      </c>
      <c r="J586" s="139" t="s">
        <v>2799</v>
      </c>
      <c r="K586" s="10">
        <v>42180</v>
      </c>
      <c r="L586" s="19" t="s">
        <v>768</v>
      </c>
      <c r="M586" s="10">
        <v>42180</v>
      </c>
      <c r="N586" s="10">
        <v>42546</v>
      </c>
      <c r="O586" s="19" t="s">
        <v>1629</v>
      </c>
      <c r="P586" s="40"/>
      <c r="Q586" s="1"/>
      <c r="R586" s="1"/>
      <c r="S586" s="19"/>
      <c r="T586" s="252"/>
    </row>
    <row r="587" spans="1:20" ht="30">
      <c r="A587" s="1">
        <v>2015</v>
      </c>
      <c r="B587" s="1">
        <v>25</v>
      </c>
      <c r="C587" s="149" t="s">
        <v>2789</v>
      </c>
      <c r="D587" s="140" t="s">
        <v>2790</v>
      </c>
      <c r="E587" s="72"/>
      <c r="F587" s="15"/>
      <c r="G587" s="139" t="s">
        <v>2791</v>
      </c>
      <c r="H587" s="265" t="s">
        <v>2794</v>
      </c>
      <c r="I587" s="31">
        <v>42800.52</v>
      </c>
      <c r="J587" s="138" t="s">
        <v>2801</v>
      </c>
      <c r="K587" s="9"/>
      <c r="L587" s="19"/>
      <c r="M587" s="10"/>
      <c r="N587" s="10"/>
      <c r="O587" s="19"/>
      <c r="P587" s="40"/>
      <c r="Q587" s="1"/>
      <c r="R587" s="1"/>
      <c r="S587" s="19"/>
      <c r="T587" s="252"/>
    </row>
    <row r="588" spans="1:20" ht="30">
      <c r="A588" s="1">
        <v>2015</v>
      </c>
      <c r="B588" s="1">
        <v>26</v>
      </c>
      <c r="C588" s="149" t="s">
        <v>2802</v>
      </c>
      <c r="D588" s="254" t="s">
        <v>2803</v>
      </c>
      <c r="E588" s="72"/>
      <c r="F588" s="15"/>
      <c r="G588" s="149" t="s">
        <v>2804</v>
      </c>
      <c r="H588" s="265" t="s">
        <v>2805</v>
      </c>
      <c r="I588" s="31">
        <v>22742</v>
      </c>
      <c r="J588" s="139" t="s">
        <v>2801</v>
      </c>
      <c r="K588" s="9"/>
      <c r="L588" s="19"/>
      <c r="M588" s="10"/>
      <c r="N588" s="10"/>
      <c r="O588" s="19"/>
      <c r="P588" s="40"/>
      <c r="Q588" s="1"/>
      <c r="R588" s="1"/>
      <c r="S588" s="19"/>
      <c r="T588" s="252"/>
    </row>
    <row r="589" spans="1:20" ht="60">
      <c r="A589" s="1">
        <v>2015</v>
      </c>
      <c r="B589" s="1">
        <v>27</v>
      </c>
      <c r="C589" s="149" t="s">
        <v>2806</v>
      </c>
      <c r="D589" s="254" t="s">
        <v>1167</v>
      </c>
      <c r="E589" s="72"/>
      <c r="F589" s="15"/>
      <c r="G589" s="152" t="s">
        <v>2807</v>
      </c>
      <c r="H589" s="254" t="s">
        <v>2808</v>
      </c>
      <c r="I589" s="31">
        <v>984032.01</v>
      </c>
      <c r="J589" s="139" t="s">
        <v>2809</v>
      </c>
      <c r="K589" s="9"/>
      <c r="L589" s="19" t="s">
        <v>768</v>
      </c>
      <c r="M589" s="10"/>
      <c r="N589" s="10"/>
      <c r="O589" s="19" t="s">
        <v>1621</v>
      </c>
      <c r="P589" s="40"/>
      <c r="Q589" s="1"/>
      <c r="R589" s="1"/>
      <c r="S589" s="19"/>
      <c r="T589" s="252"/>
    </row>
    <row r="590" spans="1:20" ht="90">
      <c r="A590" s="1">
        <v>2015</v>
      </c>
      <c r="B590" s="1">
        <v>28</v>
      </c>
      <c r="C590" s="139" t="s">
        <v>2599</v>
      </c>
      <c r="D590" s="254" t="s">
        <v>2600</v>
      </c>
      <c r="E590" s="72">
        <f ca="1">N590-TODAY()</f>
        <v>233</v>
      </c>
      <c r="F590" s="15"/>
      <c r="G590" s="139" t="s">
        <v>2860</v>
      </c>
      <c r="H590" s="196" t="s">
        <v>2810</v>
      </c>
      <c r="I590" s="31">
        <v>9327970.64</v>
      </c>
      <c r="J590" s="139" t="s">
        <v>2861</v>
      </c>
      <c r="K590" s="10">
        <v>42208</v>
      </c>
      <c r="L590" s="19" t="s">
        <v>1294</v>
      </c>
      <c r="M590" s="10">
        <v>42208</v>
      </c>
      <c r="N590" s="11">
        <v>42452</v>
      </c>
      <c r="O590" s="19" t="s">
        <v>685</v>
      </c>
      <c r="P590" s="40"/>
      <c r="Q590" s="1"/>
      <c r="R590" s="1"/>
      <c r="S590" s="19"/>
      <c r="T590" s="252"/>
    </row>
    <row r="591" spans="1:20" ht="60">
      <c r="A591" s="1">
        <v>2015</v>
      </c>
      <c r="B591" s="1">
        <v>30</v>
      </c>
      <c r="C591" s="149" t="s">
        <v>2813</v>
      </c>
      <c r="D591" s="196" t="s">
        <v>2826</v>
      </c>
      <c r="E591" s="72"/>
      <c r="F591" s="15"/>
      <c r="G591" s="139" t="s">
        <v>2812</v>
      </c>
      <c r="H591" s="265" t="s">
        <v>2827</v>
      </c>
      <c r="I591" s="31">
        <v>21450</v>
      </c>
      <c r="J591" s="139" t="s">
        <v>2825</v>
      </c>
      <c r="K591" s="9"/>
      <c r="L591" s="19"/>
      <c r="M591" s="10"/>
      <c r="N591" s="10"/>
      <c r="O591" s="19"/>
      <c r="P591" s="40"/>
      <c r="Q591" s="1"/>
      <c r="R591" s="1"/>
      <c r="S591" s="19"/>
      <c r="T591" s="252"/>
    </row>
    <row r="592" spans="1:20" ht="60">
      <c r="A592" s="1">
        <v>2015</v>
      </c>
      <c r="B592" s="1">
        <v>31</v>
      </c>
      <c r="C592" s="139" t="s">
        <v>2828</v>
      </c>
      <c r="D592" s="196" t="s">
        <v>2829</v>
      </c>
      <c r="E592" s="72">
        <f ca="1">N592-TODAY()</f>
        <v>333</v>
      </c>
      <c r="F592" s="15"/>
      <c r="G592" s="138" t="s">
        <v>2812</v>
      </c>
      <c r="H592" s="196" t="s">
        <v>2830</v>
      </c>
      <c r="I592" s="31">
        <v>34850.9</v>
      </c>
      <c r="J592" s="139" t="s">
        <v>2825</v>
      </c>
      <c r="K592" s="10">
        <v>42186</v>
      </c>
      <c r="L592" s="19" t="s">
        <v>768</v>
      </c>
      <c r="M592" s="10">
        <v>42186</v>
      </c>
      <c r="N592" s="10">
        <v>42552</v>
      </c>
      <c r="O592" s="19" t="s">
        <v>638</v>
      </c>
      <c r="P592" s="40"/>
      <c r="Q592" s="1"/>
      <c r="R592" s="1"/>
      <c r="S592" s="19"/>
      <c r="T592" s="252"/>
    </row>
    <row r="593" spans="1:20" ht="75">
      <c r="A593" s="1">
        <v>2015</v>
      </c>
      <c r="B593" s="1">
        <v>32</v>
      </c>
      <c r="C593" s="149" t="s">
        <v>2862</v>
      </c>
      <c r="D593" s="254" t="s">
        <v>2815</v>
      </c>
      <c r="E593" s="72">
        <f ca="1">N593-TODAY()</f>
        <v>102</v>
      </c>
      <c r="F593" s="15"/>
      <c r="G593" s="138" t="s">
        <v>2865</v>
      </c>
      <c r="H593" s="71"/>
      <c r="I593" s="49"/>
      <c r="J593" s="139"/>
      <c r="K593" s="10">
        <v>42198</v>
      </c>
      <c r="L593" s="19" t="s">
        <v>475</v>
      </c>
      <c r="M593" s="10">
        <v>42198</v>
      </c>
      <c r="N593" s="10">
        <v>42321</v>
      </c>
      <c r="O593" s="19" t="s">
        <v>1629</v>
      </c>
      <c r="P593" s="40" t="s">
        <v>321</v>
      </c>
      <c r="Q593" s="1"/>
      <c r="R593" s="1"/>
      <c r="S593" s="19"/>
      <c r="T593" s="252"/>
    </row>
    <row r="594" spans="1:20" ht="60">
      <c r="A594" s="1">
        <v>2015</v>
      </c>
      <c r="B594" s="1">
        <v>33</v>
      </c>
      <c r="C594" s="149" t="s">
        <v>2863</v>
      </c>
      <c r="D594" s="161" t="s">
        <v>839</v>
      </c>
      <c r="E594" s="72">
        <f ca="1">N594-TODAY()</f>
        <v>23</v>
      </c>
      <c r="F594" s="15"/>
      <c r="G594" s="139" t="s">
        <v>2864</v>
      </c>
      <c r="H594" s="71" t="s">
        <v>2816</v>
      </c>
      <c r="I594" s="31">
        <v>7900</v>
      </c>
      <c r="J594" s="139" t="s">
        <v>2864</v>
      </c>
      <c r="K594" s="10">
        <v>42198</v>
      </c>
      <c r="L594" s="19" t="s">
        <v>1088</v>
      </c>
      <c r="M594" s="10">
        <v>42198</v>
      </c>
      <c r="N594" s="10">
        <v>42242</v>
      </c>
      <c r="O594" s="19" t="s">
        <v>638</v>
      </c>
      <c r="P594" s="20" t="s">
        <v>18</v>
      </c>
      <c r="Q594" s="1"/>
      <c r="R594" s="1"/>
      <c r="S594" s="19"/>
      <c r="T594" s="252"/>
    </row>
    <row r="595" spans="1:20" ht="45">
      <c r="A595" s="1">
        <v>2015</v>
      </c>
      <c r="B595" s="1">
        <v>36</v>
      </c>
      <c r="C595" s="152" t="s">
        <v>2845</v>
      </c>
      <c r="D595" s="161" t="s">
        <v>2846</v>
      </c>
      <c r="E595" s="72">
        <f ca="1">N596-TODAY()</f>
        <v>167</v>
      </c>
      <c r="F595" s="15"/>
      <c r="G595" s="138" t="s">
        <v>2847</v>
      </c>
      <c r="H595" s="71" t="s">
        <v>2852</v>
      </c>
      <c r="I595" s="49">
        <v>386000</v>
      </c>
      <c r="J595" s="139" t="s">
        <v>2848</v>
      </c>
      <c r="K595" s="10">
        <v>42202</v>
      </c>
      <c r="L595" s="19">
        <v>3</v>
      </c>
      <c r="M595" s="10">
        <v>42202</v>
      </c>
      <c r="N595" s="10">
        <v>42294</v>
      </c>
      <c r="O595" s="19" t="s">
        <v>638</v>
      </c>
      <c r="P595" s="20" t="s">
        <v>2866</v>
      </c>
      <c r="Q595" s="1"/>
      <c r="R595" s="1"/>
      <c r="S595" s="19"/>
      <c r="T595" s="252"/>
    </row>
    <row r="596" spans="1:20" ht="75">
      <c r="A596" s="1">
        <v>2015</v>
      </c>
      <c r="B596" s="1">
        <v>37</v>
      </c>
      <c r="C596" s="159" t="s">
        <v>2840</v>
      </c>
      <c r="D596" s="140" t="s">
        <v>2841</v>
      </c>
      <c r="E596" s="72">
        <f ca="1">N596-TODAY()</f>
        <v>167</v>
      </c>
      <c r="F596" s="15"/>
      <c r="G596" s="149" t="s">
        <v>2842</v>
      </c>
      <c r="H596" s="71" t="s">
        <v>2843</v>
      </c>
      <c r="I596" s="31">
        <v>133006.28</v>
      </c>
      <c r="J596" s="140" t="s">
        <v>2844</v>
      </c>
      <c r="K596" s="10">
        <v>42202</v>
      </c>
      <c r="L596" s="19">
        <v>6</v>
      </c>
      <c r="M596" s="10">
        <v>42202</v>
      </c>
      <c r="N596" s="10">
        <v>42386</v>
      </c>
      <c r="O596" s="19" t="s">
        <v>638</v>
      </c>
      <c r="P596" s="40"/>
      <c r="Q596" s="1"/>
      <c r="R596" s="1"/>
      <c r="S596" s="19"/>
      <c r="T596" s="252"/>
    </row>
    <row r="597" spans="1:20" ht="75">
      <c r="A597" s="1">
        <v>2015</v>
      </c>
      <c r="B597" s="1">
        <v>38</v>
      </c>
      <c r="C597" s="138" t="s">
        <v>2849</v>
      </c>
      <c r="D597" s="254"/>
      <c r="E597" s="72"/>
      <c r="F597" s="15"/>
      <c r="G597" s="149" t="s">
        <v>2842</v>
      </c>
      <c r="H597" s="71" t="s">
        <v>2843</v>
      </c>
      <c r="I597" s="31">
        <v>49985.1</v>
      </c>
      <c r="J597" s="140" t="s">
        <v>2844</v>
      </c>
      <c r="K597" s="9"/>
      <c r="L597" s="19"/>
      <c r="M597" s="10"/>
      <c r="N597" s="10"/>
      <c r="O597" s="19"/>
      <c r="P597" s="40"/>
      <c r="Q597" s="1"/>
      <c r="R597" s="1"/>
      <c r="S597" s="19"/>
      <c r="T597" s="252"/>
    </row>
    <row r="598" spans="1:20" ht="48.75" customHeight="1">
      <c r="A598" s="1">
        <v>2015</v>
      </c>
      <c r="B598" s="1">
        <v>39</v>
      </c>
      <c r="C598" s="149" t="s">
        <v>2857</v>
      </c>
      <c r="D598" s="254" t="s">
        <v>314</v>
      </c>
      <c r="E598" s="72"/>
      <c r="F598" s="15"/>
      <c r="G598" s="152" t="s">
        <v>2856</v>
      </c>
      <c r="H598" s="44" t="s">
        <v>2851</v>
      </c>
      <c r="I598" s="31">
        <v>475800</v>
      </c>
      <c r="J598" s="141"/>
      <c r="K598" s="9"/>
      <c r="L598" s="19"/>
      <c r="M598" s="10"/>
      <c r="N598" s="10"/>
      <c r="O598" s="19"/>
      <c r="P598" s="40"/>
      <c r="Q598" s="1"/>
      <c r="R598" s="1"/>
      <c r="S598" s="19"/>
      <c r="T598" s="252"/>
    </row>
    <row r="599" spans="1:20" ht="45">
      <c r="A599" s="1">
        <v>2015</v>
      </c>
      <c r="B599" s="1">
        <v>40</v>
      </c>
      <c r="C599" s="149" t="s">
        <v>2850</v>
      </c>
      <c r="D599" s="254" t="s">
        <v>2858</v>
      </c>
      <c r="E599" s="72">
        <f ca="1">N599-TODAY()</f>
        <v>355</v>
      </c>
      <c r="F599" s="15"/>
      <c r="G599" s="149" t="s">
        <v>2853</v>
      </c>
      <c r="H599" s="71" t="s">
        <v>2854</v>
      </c>
      <c r="I599" s="31">
        <v>119599.2</v>
      </c>
      <c r="J599" s="161" t="s">
        <v>2855</v>
      </c>
      <c r="K599" s="10">
        <v>42208</v>
      </c>
      <c r="L599" s="19">
        <v>12</v>
      </c>
      <c r="M599" s="10">
        <v>42208</v>
      </c>
      <c r="N599" s="10">
        <v>42574</v>
      </c>
      <c r="O599" s="19" t="s">
        <v>638</v>
      </c>
      <c r="P599" s="40"/>
      <c r="Q599" s="1"/>
      <c r="R599" s="1"/>
      <c r="S599" s="19"/>
      <c r="T599" s="252"/>
    </row>
    <row r="600" spans="1:20" ht="30">
      <c r="A600" s="1">
        <v>2015</v>
      </c>
      <c r="B600" s="1">
        <v>41</v>
      </c>
      <c r="C600" s="139" t="s">
        <v>2875</v>
      </c>
      <c r="D600" s="254"/>
      <c r="E600" s="72"/>
      <c r="F600" s="15"/>
      <c r="G600" s="153"/>
      <c r="H600" s="71"/>
      <c r="I600" s="49"/>
      <c r="J600" s="141"/>
      <c r="K600" s="9"/>
      <c r="L600" s="19"/>
      <c r="M600" s="10"/>
      <c r="N600" s="10"/>
      <c r="O600" s="19"/>
      <c r="P600" s="40"/>
      <c r="Q600" s="1"/>
      <c r="R600" s="1"/>
      <c r="S600" s="19"/>
      <c r="T600" s="252"/>
    </row>
    <row r="601" spans="1:20" ht="15">
      <c r="A601" s="1">
        <v>2015</v>
      </c>
      <c r="B601" s="1">
        <v>42</v>
      </c>
      <c r="C601" s="506" t="s">
        <v>2876</v>
      </c>
      <c r="D601" s="254"/>
      <c r="E601" s="72"/>
      <c r="F601" s="15"/>
      <c r="G601" s="153"/>
      <c r="H601" s="71"/>
      <c r="I601" s="49"/>
      <c r="J601" s="141"/>
      <c r="K601" s="9"/>
      <c r="L601" s="19"/>
      <c r="M601" s="10"/>
      <c r="N601" s="10"/>
      <c r="O601" s="19"/>
      <c r="P601" s="40"/>
      <c r="Q601" s="1"/>
      <c r="R601" s="1"/>
      <c r="S601" s="19"/>
      <c r="T601" s="252"/>
    </row>
    <row r="602" spans="1:20" ht="45">
      <c r="A602" s="1">
        <v>2015</v>
      </c>
      <c r="B602" s="1">
        <v>43</v>
      </c>
      <c r="C602" s="149" t="s">
        <v>2877</v>
      </c>
      <c r="D602" s="254" t="s">
        <v>1570</v>
      </c>
      <c r="E602" s="72"/>
      <c r="F602" s="15"/>
      <c r="G602" s="153"/>
      <c r="H602" s="71"/>
      <c r="I602" s="49"/>
      <c r="J602" s="141"/>
      <c r="K602" s="9"/>
      <c r="L602" s="19"/>
      <c r="M602" s="10"/>
      <c r="N602" s="10"/>
      <c r="O602" s="19"/>
      <c r="P602" s="40"/>
      <c r="Q602" s="1"/>
      <c r="R602" s="1"/>
      <c r="S602" s="19"/>
      <c r="T602" s="252"/>
    </row>
    <row r="603" spans="1:20" ht="75">
      <c r="A603" s="1">
        <v>2015</v>
      </c>
      <c r="B603" s="1">
        <v>44</v>
      </c>
      <c r="C603" s="139" t="s">
        <v>2599</v>
      </c>
      <c r="D603" s="254" t="s">
        <v>2600</v>
      </c>
      <c r="E603" s="72"/>
      <c r="F603" s="15"/>
      <c r="G603" s="138" t="s">
        <v>2895</v>
      </c>
      <c r="H603" s="39" t="s">
        <v>2896</v>
      </c>
      <c r="I603" s="49">
        <v>401889.46</v>
      </c>
      <c r="J603" s="138" t="s">
        <v>2897</v>
      </c>
      <c r="K603" s="9"/>
      <c r="L603" s="19" t="s">
        <v>1088</v>
      </c>
      <c r="M603" s="10"/>
      <c r="N603" s="10"/>
      <c r="O603" s="19" t="s">
        <v>1629</v>
      </c>
      <c r="P603" s="40"/>
      <c r="Q603" s="1"/>
      <c r="R603" s="1"/>
      <c r="S603" s="19"/>
      <c r="T603" s="252"/>
    </row>
    <row r="604" spans="1:20" ht="60">
      <c r="A604" s="1">
        <v>2015</v>
      </c>
      <c r="B604" s="1">
        <v>45</v>
      </c>
      <c r="C604" s="138" t="s">
        <v>2878</v>
      </c>
      <c r="D604" s="254"/>
      <c r="E604" s="72"/>
      <c r="F604" s="15"/>
      <c r="G604" s="149" t="s">
        <v>2879</v>
      </c>
      <c r="H604" s="71"/>
      <c r="I604" s="49"/>
      <c r="J604" s="141"/>
      <c r="K604" s="9"/>
      <c r="L604" s="19"/>
      <c r="M604" s="10"/>
      <c r="N604" s="10"/>
      <c r="O604" s="19"/>
      <c r="P604" s="40"/>
      <c r="Q604" s="1"/>
      <c r="R604" s="1"/>
      <c r="S604" s="19"/>
      <c r="T604" s="252"/>
    </row>
    <row r="605" spans="1:20" ht="31.5">
      <c r="A605" s="1">
        <v>2015</v>
      </c>
      <c r="B605" s="1">
        <v>46</v>
      </c>
      <c r="C605" s="139" t="s">
        <v>2885</v>
      </c>
      <c r="D605" s="254" t="s">
        <v>1348</v>
      </c>
      <c r="E605" s="72"/>
      <c r="F605" s="15"/>
      <c r="G605" s="165" t="s">
        <v>2886</v>
      </c>
      <c r="H605" s="71" t="s">
        <v>2887</v>
      </c>
      <c r="I605" s="49">
        <v>566080</v>
      </c>
      <c r="J605" s="141" t="s">
        <v>2888</v>
      </c>
      <c r="K605" s="9"/>
      <c r="L605" s="19"/>
      <c r="M605" s="10"/>
      <c r="N605" s="10"/>
      <c r="O605" s="19"/>
      <c r="P605" s="40"/>
      <c r="Q605" s="1"/>
      <c r="R605" s="1"/>
      <c r="S605" s="19"/>
      <c r="T605" s="252"/>
    </row>
    <row r="606" spans="1:20" ht="146.25" customHeight="1">
      <c r="A606" s="1">
        <v>2015</v>
      </c>
      <c r="B606" s="1">
        <v>47</v>
      </c>
      <c r="C606" s="139" t="s">
        <v>2880</v>
      </c>
      <c r="D606" s="196" t="s">
        <v>2889</v>
      </c>
      <c r="E606" s="72"/>
      <c r="F606" s="15"/>
      <c r="G606" s="165" t="s">
        <v>2881</v>
      </c>
      <c r="H606" s="71" t="s">
        <v>2890</v>
      </c>
      <c r="I606" s="31">
        <v>28800</v>
      </c>
      <c r="J606" s="136" t="s">
        <v>2882</v>
      </c>
      <c r="K606" s="9"/>
      <c r="L606" s="19" t="s">
        <v>768</v>
      </c>
      <c r="M606" s="10"/>
      <c r="N606" s="10"/>
      <c r="O606" s="19" t="s">
        <v>685</v>
      </c>
      <c r="P606" s="40"/>
      <c r="Q606" s="1"/>
      <c r="R606" s="1"/>
      <c r="S606" s="19"/>
      <c r="T606" s="252"/>
    </row>
    <row r="607" spans="1:20" ht="45">
      <c r="A607" s="1">
        <v>2015</v>
      </c>
      <c r="B607" s="1">
        <v>48</v>
      </c>
      <c r="C607" s="149" t="s">
        <v>2891</v>
      </c>
      <c r="D607" s="254" t="s">
        <v>2892</v>
      </c>
      <c r="E607" s="72"/>
      <c r="F607" s="15"/>
      <c r="G607" s="153" t="s">
        <v>2893</v>
      </c>
      <c r="H607" s="39" t="s">
        <v>2894</v>
      </c>
      <c r="I607" s="49">
        <v>100000</v>
      </c>
      <c r="J607" s="136"/>
      <c r="K607" s="9"/>
      <c r="L607" s="19"/>
      <c r="M607" s="10"/>
      <c r="N607" s="10"/>
      <c r="O607" s="19"/>
      <c r="P607" s="40"/>
      <c r="Q607" s="1"/>
      <c r="R607" s="1"/>
      <c r="S607" s="19"/>
      <c r="T607" s="252"/>
    </row>
    <row r="608" spans="1:20" ht="15">
      <c r="A608" s="1">
        <v>2015</v>
      </c>
      <c r="B608" s="1">
        <v>49</v>
      </c>
      <c r="C608" s="149" t="s">
        <v>2883</v>
      </c>
      <c r="D608" s="254"/>
      <c r="E608" s="72"/>
      <c r="F608" s="15"/>
      <c r="G608" s="153"/>
      <c r="H608" s="71" t="s">
        <v>2884</v>
      </c>
      <c r="I608" s="49"/>
      <c r="J608" s="141"/>
      <c r="K608" s="9"/>
      <c r="L608" s="19"/>
      <c r="M608" s="10"/>
      <c r="N608" s="10"/>
      <c r="O608" s="19"/>
      <c r="P608" s="40"/>
      <c r="Q608" s="1"/>
      <c r="R608" s="1"/>
      <c r="S608" s="19"/>
      <c r="T608" s="252"/>
    </row>
    <row r="609" spans="1:20" ht="15">
      <c r="A609" s="1">
        <v>2015</v>
      </c>
      <c r="B609" s="1">
        <v>50</v>
      </c>
      <c r="C609" s="149"/>
      <c r="D609" s="254"/>
      <c r="E609" s="72"/>
      <c r="F609" s="15"/>
      <c r="G609" s="153"/>
      <c r="H609" s="71"/>
      <c r="I609" s="49"/>
      <c r="J609" s="141"/>
      <c r="K609" s="9"/>
      <c r="L609" s="19"/>
      <c r="M609" s="10"/>
      <c r="N609" s="10"/>
      <c r="O609" s="19"/>
      <c r="P609" s="40"/>
      <c r="Q609" s="1"/>
      <c r="R609" s="1"/>
      <c r="S609" s="19"/>
      <c r="T609" s="252"/>
    </row>
    <row r="610" spans="1:20" ht="15">
      <c r="A610" s="1">
        <v>2015</v>
      </c>
      <c r="B610" s="1">
        <v>51</v>
      </c>
      <c r="C610" s="152"/>
      <c r="D610" s="254"/>
      <c r="E610" s="72"/>
      <c r="F610" s="15"/>
      <c r="G610" s="153"/>
      <c r="H610" s="71"/>
      <c r="I610" s="49"/>
      <c r="J610" s="141"/>
      <c r="K610" s="9"/>
      <c r="L610" s="19"/>
      <c r="M610" s="10"/>
      <c r="N610" s="10"/>
      <c r="O610" s="19"/>
      <c r="P610" s="40"/>
      <c r="Q610" s="1"/>
      <c r="R610" s="1"/>
      <c r="S610" s="19"/>
      <c r="T610" s="252"/>
    </row>
    <row r="611" spans="1:20" ht="15">
      <c r="A611" s="1">
        <v>2015</v>
      </c>
      <c r="B611" s="1">
        <v>52</v>
      </c>
      <c r="C611" s="258"/>
      <c r="D611" s="196"/>
      <c r="E611" s="72"/>
      <c r="F611" s="15"/>
      <c r="G611" s="153"/>
      <c r="H611" s="254"/>
      <c r="I611" s="31"/>
      <c r="J611" s="141"/>
      <c r="K611" s="9"/>
      <c r="L611" s="19"/>
      <c r="M611" s="10"/>
      <c r="N611" s="10"/>
      <c r="O611" s="19"/>
      <c r="P611" s="40"/>
      <c r="Q611" s="1"/>
      <c r="R611" s="1"/>
      <c r="S611" s="19"/>
      <c r="T611" s="252"/>
    </row>
    <row r="612" ht="15.75">
      <c r="C612" s="184"/>
    </row>
  </sheetData>
  <sheetProtection/>
  <autoFilter ref="A1:S611">
    <sortState ref="A2:S612">
      <sortCondition sortBy="cellColor" dxfId="3" ref="E2:E612"/>
    </sortState>
  </autoFilter>
  <conditionalFormatting sqref="E2:E611">
    <cfRule type="cellIs" priority="1" dxfId="4" operator="lessThan" stopIfTrue="1">
      <formula>0</formula>
    </cfRule>
    <cfRule type="cellIs" priority="2" dxfId="5" operator="between" stopIfTrue="1">
      <formula>0</formula>
      <formula>90</formula>
    </cfRule>
    <cfRule type="cellIs" priority="3" dxfId="6" operator="between" stopIfTrue="1">
      <formula>91</formula>
      <formula>120</formula>
    </cfRule>
  </conditionalFormatting>
  <printOptions/>
  <pageMargins left="0.23" right="0.2" top="0.7874015748031497" bottom="0.7874015748031497" header="0.31496062992125984" footer="0.31496062992125984"/>
  <pageSetup horizontalDpi="600" verticalDpi="600" orientation="landscape" paperSize="9" r:id="rId3"/>
  <legacyDrawing r:id="rId2"/>
  <oleObjects>
    <oleObject progId="PBrush" shapeId="268564"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altair.cabral</dc:creator>
  <cp:keywords/>
  <dc:description/>
  <cp:lastModifiedBy>00683-1</cp:lastModifiedBy>
  <cp:lastPrinted>2013-03-15T21:27:35Z</cp:lastPrinted>
  <dcterms:created xsi:type="dcterms:W3CDTF">2012-01-24T13:35:23Z</dcterms:created>
  <dcterms:modified xsi:type="dcterms:W3CDTF">2015-08-03T19:46:36Z</dcterms:modified>
  <cp:category/>
  <cp:version/>
  <cp:contentType/>
  <cp:contentStatus/>
</cp:coreProperties>
</file>